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Rating Curve" sheetId="8" r:id="rId1"/>
    <sheet name="DailyData" sheetId="1" r:id="rId2"/>
    <sheet name="DailyPivot" sheetId="5" r:id="rId3"/>
    <sheet name="MonthlyPivot" sheetId="7" r:id="rId4"/>
    <sheet name="Monthly Report" sheetId="10" r:id="rId5"/>
  </sheets>
  <definedNames>
    <definedName name="_xlnm.Print_Titles" localSheetId="4">'Monthly Report'!$1:$3</definedName>
  </definedNames>
  <calcPr calcId="145621"/>
  <pivotCaches>
    <pivotCache cacheId="2" r:id="rId6"/>
    <pivotCache cacheId="3" r:id="rId7"/>
  </pivotCaches>
</workbook>
</file>

<file path=xl/calcChain.xml><?xml version="1.0" encoding="utf-8"?>
<calcChain xmlns="http://schemas.openxmlformats.org/spreadsheetml/2006/main">
  <c r="D1506" i="1" l="1"/>
  <c r="C1506" i="1"/>
  <c r="B1506" i="1"/>
  <c r="L41" i="10" l="1"/>
  <c r="L42" i="10"/>
  <c r="L43" i="10"/>
  <c r="L44" i="10"/>
  <c r="J41" i="10"/>
  <c r="J42" i="10"/>
  <c r="J43" i="10"/>
  <c r="J44" i="10"/>
  <c r="G41" i="10"/>
  <c r="G42" i="10"/>
  <c r="G43" i="10"/>
  <c r="G44" i="10"/>
  <c r="E41" i="10"/>
  <c r="E42" i="10"/>
  <c r="E43" i="10"/>
  <c r="E44" i="10"/>
  <c r="C45" i="10"/>
  <c r="C42" i="10"/>
  <c r="C43" i="10"/>
  <c r="C44" i="10"/>
  <c r="F41" i="10"/>
  <c r="H41" i="10"/>
  <c r="I41" i="10"/>
  <c r="K41" i="10"/>
  <c r="M41" i="10"/>
  <c r="F42" i="10"/>
  <c r="H42" i="10"/>
  <c r="I42" i="10"/>
  <c r="K42" i="10"/>
  <c r="M42" i="10"/>
  <c r="F43" i="10"/>
  <c r="H43" i="10"/>
  <c r="I43" i="10"/>
  <c r="K43" i="10"/>
  <c r="M43" i="10"/>
  <c r="F44" i="10"/>
  <c r="H44" i="10"/>
  <c r="I44" i="10"/>
  <c r="K44" i="10"/>
  <c r="M44" i="10"/>
  <c r="D42" i="10"/>
  <c r="D43" i="10"/>
  <c r="D44" i="10"/>
  <c r="D45" i="10"/>
  <c r="B42" i="10"/>
  <c r="B43" i="10"/>
  <c r="B44" i="10"/>
  <c r="B45" i="10"/>
  <c r="B42" i="1" l="1"/>
  <c r="B41" i="1"/>
  <c r="B40" i="1"/>
  <c r="B39" i="1"/>
  <c r="A10" i="10" l="1"/>
  <c r="H7" i="10"/>
  <c r="I7" i="10"/>
  <c r="H8" i="10"/>
  <c r="I8" i="10"/>
  <c r="I6" i="10"/>
  <c r="H6" i="10"/>
  <c r="G7" i="10"/>
  <c r="G8" i="10"/>
  <c r="C8" i="10"/>
  <c r="C7" i="10"/>
  <c r="A8" i="10"/>
  <c r="A7" i="10"/>
  <c r="N42" i="10"/>
  <c r="B14" i="10"/>
  <c r="B13" i="10"/>
  <c r="A13" i="10"/>
  <c r="A3" i="10"/>
  <c r="B19" i="10"/>
  <c r="C19" i="10"/>
  <c r="D19" i="10"/>
  <c r="E19" i="10"/>
  <c r="B20" i="10"/>
  <c r="C20" i="10"/>
  <c r="D20" i="10"/>
  <c r="E20" i="10"/>
  <c r="A1" i="10"/>
  <c r="N32" i="10"/>
  <c r="N31" i="10"/>
  <c r="N30" i="10"/>
  <c r="N29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M19" i="10"/>
  <c r="L19" i="10"/>
  <c r="K19" i="10"/>
  <c r="J19" i="10"/>
  <c r="I19" i="10"/>
  <c r="H19" i="10"/>
  <c r="G19" i="10"/>
  <c r="F19" i="10"/>
  <c r="N41" i="10" l="1"/>
  <c r="N43" i="10"/>
  <c r="N44" i="10"/>
  <c r="N19" i="10"/>
  <c r="N21" i="10"/>
  <c r="N20" i="10"/>
  <c r="N22" i="10"/>
  <c r="B47" i="1" l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D46" i="1"/>
  <c r="C46" i="1"/>
  <c r="B46" i="1"/>
</calcChain>
</file>

<file path=xl/sharedStrings.xml><?xml version="1.0" encoding="utf-8"?>
<sst xmlns="http://schemas.openxmlformats.org/spreadsheetml/2006/main" count="113" uniqueCount="70">
  <si>
    <t>Day</t>
  </si>
  <si>
    <t>Month</t>
  </si>
  <si>
    <t>Year</t>
  </si>
  <si>
    <t>Source</t>
  </si>
  <si>
    <t>Daily Data</t>
  </si>
  <si>
    <t>Column Labels</t>
  </si>
  <si>
    <t>Grand Total</t>
  </si>
  <si>
    <t>Row Labels</t>
  </si>
  <si>
    <t>Hydrological Year Book of Sierra Leone (1 May 1970 - 31 March 1976)</t>
  </si>
  <si>
    <t>UNDP / MEP (Water Supply Division)  SIL/72/007</t>
  </si>
  <si>
    <t>Date</t>
  </si>
  <si>
    <t>1972 Total</t>
  </si>
  <si>
    <t>1973 Total</t>
  </si>
  <si>
    <t>1974 Total</t>
  </si>
  <si>
    <t>1975 Total</t>
  </si>
  <si>
    <t>1976 Total</t>
  </si>
  <si>
    <t>River Basin</t>
  </si>
  <si>
    <t>Latitude</t>
  </si>
  <si>
    <t>Longitude</t>
  </si>
  <si>
    <t>Established</t>
  </si>
  <si>
    <r>
      <t>Catchment (km</t>
    </r>
    <r>
      <rPr>
        <b/>
        <sz val="11"/>
        <color theme="1"/>
        <rFont val="Calibri"/>
        <family val="2"/>
      </rPr>
      <t>²)</t>
    </r>
  </si>
  <si>
    <t>Record Period</t>
  </si>
  <si>
    <t>Station Information</t>
  </si>
  <si>
    <t>Gauge</t>
  </si>
  <si>
    <t>Rating Table</t>
  </si>
  <si>
    <t>Gauge Reading (m)</t>
  </si>
  <si>
    <r>
      <t>Discharge m</t>
    </r>
    <r>
      <rPr>
        <sz val="11"/>
        <color theme="1"/>
        <rFont val="Calibri"/>
        <family val="2"/>
      </rPr>
      <t>³/s)</t>
    </r>
  </si>
  <si>
    <t>Rating Curve</t>
  </si>
  <si>
    <t>Remarks</t>
  </si>
  <si>
    <t>Sources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</si>
  <si>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</si>
  <si>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</si>
  <si>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</si>
  <si>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</si>
  <si>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</si>
  <si>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</si>
  <si>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</si>
  <si>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</si>
  <si>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</si>
  <si>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</si>
  <si>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</si>
  <si>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</si>
  <si>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</si>
  <si>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</si>
  <si>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Mean</t>
  </si>
  <si>
    <t>Min</t>
  </si>
  <si>
    <t>Max</t>
  </si>
  <si>
    <t>Std Dev</t>
  </si>
  <si>
    <t xml:space="preserve">Monthly Total River Flow </t>
  </si>
  <si>
    <t>Annual Total</t>
  </si>
  <si>
    <t>Record Statistics  (m³/s)</t>
  </si>
  <si>
    <t>Mins</t>
  </si>
  <si>
    <t>Degs</t>
  </si>
  <si>
    <r>
      <t>Mean Daily River Flow (m</t>
    </r>
    <r>
      <rPr>
        <b/>
        <sz val="14"/>
        <color theme="1"/>
        <rFont val="Calibri"/>
        <family val="2"/>
      </rPr>
      <t>³</t>
    </r>
    <r>
      <rPr>
        <b/>
        <sz val="14"/>
        <color theme="1"/>
        <rFont val="Calibri"/>
        <family val="2"/>
        <scheme val="minor"/>
      </rPr>
      <t>/s)</t>
    </r>
  </si>
  <si>
    <t>Mean Daily Flow Chart</t>
  </si>
  <si>
    <t>Daily Flow Statistics</t>
  </si>
  <si>
    <r>
      <t>Flow (m</t>
    </r>
    <r>
      <rPr>
        <b/>
        <sz val="11"/>
        <color theme="1"/>
        <rFont val="Calibri"/>
        <family val="2"/>
      </rPr>
      <t>³/s)</t>
    </r>
  </si>
  <si>
    <r>
      <t>Mean Monthly River Flow (Mm</t>
    </r>
    <r>
      <rPr>
        <b/>
        <sz val="14"/>
        <color theme="1"/>
        <rFont val="Calibri"/>
        <family val="2"/>
      </rPr>
      <t>³/month)</t>
    </r>
  </si>
  <si>
    <r>
      <t>Mean Monthly River Flow (m</t>
    </r>
    <r>
      <rPr>
        <b/>
        <sz val="14"/>
        <color theme="1"/>
        <rFont val="Calibri"/>
        <family val="2"/>
      </rPr>
      <t>³/s)</t>
    </r>
  </si>
  <si>
    <t>Dodo Hydrological Station</t>
  </si>
  <si>
    <t>RT/DODO/3/020976</t>
  </si>
  <si>
    <t>The accuracy of the Rating Table is considered to be good witherrors less than five percent.</t>
  </si>
  <si>
    <t>Page 33</t>
  </si>
  <si>
    <t>Sewa (Maboa River)</t>
  </si>
  <si>
    <t>The station is located on the right bank about 40 metres downstream of the bridge.</t>
  </si>
  <si>
    <t>Staff Gauge (in feet)</t>
  </si>
  <si>
    <t>April 1072</t>
  </si>
  <si>
    <t>1 April 1972 to 31 March 1976</t>
  </si>
  <si>
    <t>Sum of Flow (m³/s)</t>
  </si>
  <si>
    <t>Average of Flow (m³/s)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</si>
</sst>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 mmmm"/>
    <numFmt numFmtId="166" formatCode="0.000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" fontId="0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quotePrefix="1" applyFont="1"/>
    <xf numFmtId="14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13" fillId="0" borderId="1" xfId="0" applyFont="1" applyBorder="1"/>
    <xf numFmtId="164" fontId="12" fillId="0" borderId="0" xfId="0" applyNumberFormat="1" applyFont="1"/>
    <xf numFmtId="166" fontId="1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167" fontId="0" fillId="0" borderId="0" xfId="0" applyNumberFormat="1"/>
    <xf numFmtId="0" fontId="0" fillId="0" borderId="0" xfId="0"/>
    <xf numFmtId="167" fontId="0" fillId="0" borderId="0" xfId="0" applyNumberFormat="1"/>
    <xf numFmtId="2" fontId="0" fillId="0" borderId="0" xfId="0" applyNumberFormat="1"/>
    <xf numFmtId="2" fontId="0" fillId="0" borderId="0" xfId="0" applyNumberFormat="1" applyFont="1" applyAlignment="1">
      <alignment horizontal="center"/>
    </xf>
    <xf numFmtId="2" fontId="13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Rating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22509866122849"/>
          <c:y val="0.19480351414406533"/>
          <c:w val="0.83415868879699395"/>
          <c:h val="0.5910451297754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'Rating Curve'!$B$32</c:f>
              <c:strCache>
                <c:ptCount val="1"/>
                <c:pt idx="0">
                  <c:v>Discharge m³/s)</c:v>
                </c:pt>
              </c:strCache>
            </c:strRef>
          </c:tx>
          <c:marker>
            <c:symbol val="none"/>
          </c:marker>
          <c:trendline>
            <c:trendlineType val="power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log"/>
            <c:dispRSqr val="0"/>
            <c:dispEq val="0"/>
          </c:trendline>
          <c:trendline>
            <c:trendlineType val="power"/>
            <c:dispRSqr val="0"/>
            <c:dispEq val="0"/>
          </c:trendline>
          <c:trendline>
            <c:trendlineType val="linear"/>
            <c:dispRSqr val="1"/>
            <c:dispEq val="1"/>
            <c:trendlineLbl>
              <c:layout>
                <c:manualLayout>
                  <c:x val="6.5793349572310658E-2"/>
                  <c:y val="-0.19480351414406533"/>
                </c:manualLayout>
              </c:layout>
              <c:numFmt formatCode="General" sourceLinked="0"/>
            </c:trendlineLbl>
          </c:trendline>
          <c:xVal>
            <c:numRef>
              <c:f>'Rating Curve'!$B$33:$B$145</c:f>
              <c:numCache>
                <c:formatCode>0.0</c:formatCode>
                <c:ptCount val="113"/>
                <c:pt idx="0">
                  <c:v>0</c:v>
                </c:pt>
                <c:pt idx="1">
                  <c:v>7.0000000000000007E-2</c:v>
                </c:pt>
                <c:pt idx="2">
                  <c:v>0.17</c:v>
                </c:pt>
                <c:pt idx="3">
                  <c:v>0.28000000000000003</c:v>
                </c:pt>
                <c:pt idx="4">
                  <c:v>0.39</c:v>
                </c:pt>
                <c:pt idx="5">
                  <c:v>0.51</c:v>
                </c:pt>
                <c:pt idx="6">
                  <c:v>0.63</c:v>
                </c:pt>
                <c:pt idx="7">
                  <c:v>0.76</c:v>
                </c:pt>
                <c:pt idx="8">
                  <c:v>0.89</c:v>
                </c:pt>
                <c:pt idx="9">
                  <c:v>1.02</c:v>
                </c:pt>
                <c:pt idx="10">
                  <c:v>1.1599999999999999</c:v>
                </c:pt>
                <c:pt idx="11">
                  <c:v>1.3</c:v>
                </c:pt>
                <c:pt idx="12">
                  <c:v>1.44</c:v>
                </c:pt>
                <c:pt idx="13">
                  <c:v>1.59</c:v>
                </c:pt>
                <c:pt idx="14">
                  <c:v>1.73</c:v>
                </c:pt>
                <c:pt idx="15">
                  <c:v>1.8</c:v>
                </c:pt>
                <c:pt idx="16">
                  <c:v>2.0299999999999998</c:v>
                </c:pt>
                <c:pt idx="17">
                  <c:v>2.1800000000000002</c:v>
                </c:pt>
                <c:pt idx="18">
                  <c:v>2.33</c:v>
                </c:pt>
                <c:pt idx="19">
                  <c:v>2.4900000000000002</c:v>
                </c:pt>
                <c:pt idx="20">
                  <c:v>2.65</c:v>
                </c:pt>
                <c:pt idx="21">
                  <c:v>2.8</c:v>
                </c:pt>
                <c:pt idx="22">
                  <c:v>2.96</c:v>
                </c:pt>
                <c:pt idx="23">
                  <c:v>3.13</c:v>
                </c:pt>
                <c:pt idx="24">
                  <c:v>3.29</c:v>
                </c:pt>
                <c:pt idx="25">
                  <c:v>3.45</c:v>
                </c:pt>
                <c:pt idx="26">
                  <c:v>3.62</c:v>
                </c:pt>
                <c:pt idx="27">
                  <c:v>3.78</c:v>
                </c:pt>
                <c:pt idx="28">
                  <c:v>3.95</c:v>
                </c:pt>
                <c:pt idx="29">
                  <c:v>4.12</c:v>
                </c:pt>
                <c:pt idx="30">
                  <c:v>4.29</c:v>
                </c:pt>
                <c:pt idx="31">
                  <c:v>4.46</c:v>
                </c:pt>
                <c:pt idx="32">
                  <c:v>4.63</c:v>
                </c:pt>
                <c:pt idx="33">
                  <c:v>4.8</c:v>
                </c:pt>
                <c:pt idx="34">
                  <c:v>4.9800000000000004</c:v>
                </c:pt>
                <c:pt idx="35">
                  <c:v>5.15</c:v>
                </c:pt>
                <c:pt idx="36">
                  <c:v>5.33</c:v>
                </c:pt>
                <c:pt idx="37">
                  <c:v>5.5</c:v>
                </c:pt>
                <c:pt idx="38">
                  <c:v>5.68</c:v>
                </c:pt>
                <c:pt idx="39">
                  <c:v>5.86</c:v>
                </c:pt>
                <c:pt idx="40">
                  <c:v>6.04</c:v>
                </c:pt>
                <c:pt idx="41">
                  <c:v>6.22</c:v>
                </c:pt>
                <c:pt idx="42">
                  <c:v>6.4</c:v>
                </c:pt>
                <c:pt idx="43">
                  <c:v>6.58</c:v>
                </c:pt>
                <c:pt idx="44">
                  <c:v>6.76</c:v>
                </c:pt>
                <c:pt idx="45">
                  <c:v>6.95</c:v>
                </c:pt>
                <c:pt idx="46">
                  <c:v>7.13</c:v>
                </c:pt>
                <c:pt idx="47">
                  <c:v>7.32</c:v>
                </c:pt>
                <c:pt idx="48">
                  <c:v>7.5</c:v>
                </c:pt>
                <c:pt idx="49">
                  <c:v>7.69</c:v>
                </c:pt>
                <c:pt idx="50">
                  <c:v>7.87</c:v>
                </c:pt>
                <c:pt idx="51">
                  <c:v>8.06</c:v>
                </c:pt>
                <c:pt idx="52">
                  <c:v>8.25</c:v>
                </c:pt>
                <c:pt idx="53">
                  <c:v>8.44</c:v>
                </c:pt>
                <c:pt idx="54">
                  <c:v>8.6300000000000008</c:v>
                </c:pt>
                <c:pt idx="55">
                  <c:v>8.82</c:v>
                </c:pt>
                <c:pt idx="56">
                  <c:v>9.01</c:v>
                </c:pt>
                <c:pt idx="57">
                  <c:v>9.1999999999999993</c:v>
                </c:pt>
                <c:pt idx="58">
                  <c:v>9.4</c:v>
                </c:pt>
                <c:pt idx="59">
                  <c:v>9.59</c:v>
                </c:pt>
                <c:pt idx="60">
                  <c:v>9.7799999999999994</c:v>
                </c:pt>
                <c:pt idx="61">
                  <c:v>9.98</c:v>
                </c:pt>
                <c:pt idx="62">
                  <c:v>10.199999999999999</c:v>
                </c:pt>
                <c:pt idx="63">
                  <c:v>10.4</c:v>
                </c:pt>
                <c:pt idx="64">
                  <c:v>10.6</c:v>
                </c:pt>
                <c:pt idx="65">
                  <c:v>10.8</c:v>
                </c:pt>
                <c:pt idx="66">
                  <c:v>11</c:v>
                </c:pt>
                <c:pt idx="67">
                  <c:v>11.2</c:v>
                </c:pt>
                <c:pt idx="68">
                  <c:v>11.4</c:v>
                </c:pt>
                <c:pt idx="69">
                  <c:v>11.6</c:v>
                </c:pt>
                <c:pt idx="70">
                  <c:v>11.8</c:v>
                </c:pt>
                <c:pt idx="71">
                  <c:v>12</c:v>
                </c:pt>
                <c:pt idx="72">
                  <c:v>12.2</c:v>
                </c:pt>
                <c:pt idx="73">
                  <c:v>12.4</c:v>
                </c:pt>
                <c:pt idx="74">
                  <c:v>12.6</c:v>
                </c:pt>
                <c:pt idx="75">
                  <c:v>12.8</c:v>
                </c:pt>
                <c:pt idx="76">
                  <c:v>13</c:v>
                </c:pt>
                <c:pt idx="77">
                  <c:v>13.2</c:v>
                </c:pt>
                <c:pt idx="78">
                  <c:v>13.4</c:v>
                </c:pt>
                <c:pt idx="79">
                  <c:v>13.6</c:v>
                </c:pt>
                <c:pt idx="80">
                  <c:v>13.8</c:v>
                </c:pt>
                <c:pt idx="81">
                  <c:v>14</c:v>
                </c:pt>
                <c:pt idx="82">
                  <c:v>14.2</c:v>
                </c:pt>
                <c:pt idx="83">
                  <c:v>14.4</c:v>
                </c:pt>
                <c:pt idx="84">
                  <c:v>14.6</c:v>
                </c:pt>
                <c:pt idx="85">
                  <c:v>14.8</c:v>
                </c:pt>
                <c:pt idx="86">
                  <c:v>15</c:v>
                </c:pt>
                <c:pt idx="87">
                  <c:v>15.2</c:v>
                </c:pt>
                <c:pt idx="88">
                  <c:v>15.4</c:v>
                </c:pt>
                <c:pt idx="89">
                  <c:v>15.6</c:v>
                </c:pt>
                <c:pt idx="90">
                  <c:v>15.8</c:v>
                </c:pt>
                <c:pt idx="91">
                  <c:v>16.100000000000001</c:v>
                </c:pt>
                <c:pt idx="92">
                  <c:v>16.3</c:v>
                </c:pt>
                <c:pt idx="93">
                  <c:v>16.5</c:v>
                </c:pt>
                <c:pt idx="94">
                  <c:v>16.7</c:v>
                </c:pt>
                <c:pt idx="95">
                  <c:v>16.899999999999999</c:v>
                </c:pt>
                <c:pt idx="96">
                  <c:v>17.100000000000001</c:v>
                </c:pt>
                <c:pt idx="97">
                  <c:v>17.3</c:v>
                </c:pt>
                <c:pt idx="98">
                  <c:v>17.5</c:v>
                </c:pt>
                <c:pt idx="99">
                  <c:v>17.7</c:v>
                </c:pt>
                <c:pt idx="100">
                  <c:v>18</c:v>
                </c:pt>
                <c:pt idx="101">
                  <c:v>18.2</c:v>
                </c:pt>
                <c:pt idx="102">
                  <c:v>18.399999999999999</c:v>
                </c:pt>
                <c:pt idx="103">
                  <c:v>18.600000000000001</c:v>
                </c:pt>
                <c:pt idx="104">
                  <c:v>18.8</c:v>
                </c:pt>
                <c:pt idx="105">
                  <c:v>19</c:v>
                </c:pt>
                <c:pt idx="106">
                  <c:v>19.3</c:v>
                </c:pt>
                <c:pt idx="107">
                  <c:v>19.5</c:v>
                </c:pt>
                <c:pt idx="108">
                  <c:v>19.7</c:v>
                </c:pt>
                <c:pt idx="109">
                  <c:v>19.899999999999999</c:v>
                </c:pt>
                <c:pt idx="110">
                  <c:v>20.100000000000001</c:v>
                </c:pt>
                <c:pt idx="111">
                  <c:v>20.3</c:v>
                </c:pt>
                <c:pt idx="112">
                  <c:v>20.6</c:v>
                </c:pt>
              </c:numCache>
            </c:numRef>
          </c:xVal>
          <c:yVal>
            <c:numRef>
              <c:f>'Rating Curve'!$A$33:$A$145</c:f>
              <c:numCache>
                <c:formatCode>0.0</c:formatCode>
                <c:ptCount val="113"/>
                <c:pt idx="0">
                  <c:v>0.7</c:v>
                </c:pt>
                <c:pt idx="1">
                  <c:v>0.8</c:v>
                </c:pt>
                <c:pt idx="2">
                  <c:v>0.9</c:v>
                </c:pt>
                <c:pt idx="3">
                  <c:v>1</c:v>
                </c:pt>
                <c:pt idx="4">
                  <c:v>1.1000000000000001</c:v>
                </c:pt>
                <c:pt idx="5">
                  <c:v>1.2</c:v>
                </c:pt>
                <c:pt idx="6">
                  <c:v>1.3</c:v>
                </c:pt>
                <c:pt idx="7">
                  <c:v>1.4</c:v>
                </c:pt>
                <c:pt idx="8">
                  <c:v>1.5</c:v>
                </c:pt>
                <c:pt idx="9">
                  <c:v>1.6</c:v>
                </c:pt>
                <c:pt idx="10">
                  <c:v>1.7</c:v>
                </c:pt>
                <c:pt idx="11">
                  <c:v>1.8</c:v>
                </c:pt>
                <c:pt idx="12">
                  <c:v>1.9</c:v>
                </c:pt>
                <c:pt idx="13">
                  <c:v>2</c:v>
                </c:pt>
                <c:pt idx="14">
                  <c:v>2.1</c:v>
                </c:pt>
                <c:pt idx="15">
                  <c:v>2.2000000000000002</c:v>
                </c:pt>
                <c:pt idx="16">
                  <c:v>2.2999999999999998</c:v>
                </c:pt>
                <c:pt idx="17">
                  <c:v>2.4</c:v>
                </c:pt>
                <c:pt idx="18">
                  <c:v>2.5</c:v>
                </c:pt>
                <c:pt idx="19">
                  <c:v>2.6</c:v>
                </c:pt>
                <c:pt idx="20">
                  <c:v>2.7</c:v>
                </c:pt>
                <c:pt idx="21">
                  <c:v>2.8</c:v>
                </c:pt>
                <c:pt idx="22">
                  <c:v>2.9</c:v>
                </c:pt>
                <c:pt idx="23">
                  <c:v>3</c:v>
                </c:pt>
                <c:pt idx="24">
                  <c:v>3.1</c:v>
                </c:pt>
                <c:pt idx="25">
                  <c:v>3.2</c:v>
                </c:pt>
                <c:pt idx="26">
                  <c:v>3.3</c:v>
                </c:pt>
                <c:pt idx="27">
                  <c:v>3.4</c:v>
                </c:pt>
                <c:pt idx="28">
                  <c:v>3.5</c:v>
                </c:pt>
                <c:pt idx="29">
                  <c:v>3.6</c:v>
                </c:pt>
                <c:pt idx="30">
                  <c:v>3.7</c:v>
                </c:pt>
                <c:pt idx="31">
                  <c:v>3.8</c:v>
                </c:pt>
                <c:pt idx="32">
                  <c:v>3.9</c:v>
                </c:pt>
                <c:pt idx="33">
                  <c:v>4</c:v>
                </c:pt>
                <c:pt idx="34">
                  <c:v>4.0999999999999996</c:v>
                </c:pt>
                <c:pt idx="35">
                  <c:v>4.2</c:v>
                </c:pt>
                <c:pt idx="36">
                  <c:v>4.3</c:v>
                </c:pt>
                <c:pt idx="37">
                  <c:v>4.4000000000000004</c:v>
                </c:pt>
                <c:pt idx="38">
                  <c:v>4.5</c:v>
                </c:pt>
                <c:pt idx="39">
                  <c:v>4.5999999999999996</c:v>
                </c:pt>
                <c:pt idx="40">
                  <c:v>4.7</c:v>
                </c:pt>
                <c:pt idx="41">
                  <c:v>4.8</c:v>
                </c:pt>
                <c:pt idx="42">
                  <c:v>4.9000000000000004</c:v>
                </c:pt>
                <c:pt idx="43">
                  <c:v>5</c:v>
                </c:pt>
                <c:pt idx="44">
                  <c:v>5.0999999999999996</c:v>
                </c:pt>
                <c:pt idx="45">
                  <c:v>5.2</c:v>
                </c:pt>
                <c:pt idx="46">
                  <c:v>5.3</c:v>
                </c:pt>
                <c:pt idx="47">
                  <c:v>5.4</c:v>
                </c:pt>
                <c:pt idx="48">
                  <c:v>5.5</c:v>
                </c:pt>
                <c:pt idx="49">
                  <c:v>5.6</c:v>
                </c:pt>
                <c:pt idx="50">
                  <c:v>5.7</c:v>
                </c:pt>
                <c:pt idx="51">
                  <c:v>5.8</c:v>
                </c:pt>
                <c:pt idx="52">
                  <c:v>5.9</c:v>
                </c:pt>
                <c:pt idx="53">
                  <c:v>6</c:v>
                </c:pt>
                <c:pt idx="54">
                  <c:v>6.1</c:v>
                </c:pt>
                <c:pt idx="55">
                  <c:v>6.2</c:v>
                </c:pt>
                <c:pt idx="56">
                  <c:v>6.3</c:v>
                </c:pt>
                <c:pt idx="57">
                  <c:v>6.4</c:v>
                </c:pt>
                <c:pt idx="58">
                  <c:v>6.5</c:v>
                </c:pt>
                <c:pt idx="59">
                  <c:v>6.6</c:v>
                </c:pt>
                <c:pt idx="60">
                  <c:v>6.7</c:v>
                </c:pt>
                <c:pt idx="61">
                  <c:v>6.8</c:v>
                </c:pt>
                <c:pt idx="62">
                  <c:v>6.9</c:v>
                </c:pt>
                <c:pt idx="63">
                  <c:v>7</c:v>
                </c:pt>
                <c:pt idx="64">
                  <c:v>7.1</c:v>
                </c:pt>
                <c:pt idx="65">
                  <c:v>7.2</c:v>
                </c:pt>
                <c:pt idx="66">
                  <c:v>7.3</c:v>
                </c:pt>
                <c:pt idx="67">
                  <c:v>7.4</c:v>
                </c:pt>
                <c:pt idx="68">
                  <c:v>7.5</c:v>
                </c:pt>
                <c:pt idx="69">
                  <c:v>7.6</c:v>
                </c:pt>
                <c:pt idx="70">
                  <c:v>7.7</c:v>
                </c:pt>
                <c:pt idx="71">
                  <c:v>7.8</c:v>
                </c:pt>
                <c:pt idx="72">
                  <c:v>7.9</c:v>
                </c:pt>
                <c:pt idx="73">
                  <c:v>8</c:v>
                </c:pt>
                <c:pt idx="74">
                  <c:v>8.1</c:v>
                </c:pt>
                <c:pt idx="75">
                  <c:v>8.1999999999999993</c:v>
                </c:pt>
                <c:pt idx="76">
                  <c:v>8.3000000000000007</c:v>
                </c:pt>
                <c:pt idx="77">
                  <c:v>8.4</c:v>
                </c:pt>
                <c:pt idx="78">
                  <c:v>8.5</c:v>
                </c:pt>
                <c:pt idx="79">
                  <c:v>8.6</c:v>
                </c:pt>
                <c:pt idx="80">
                  <c:v>8.6999999999999993</c:v>
                </c:pt>
                <c:pt idx="81">
                  <c:v>8.8000000000000007</c:v>
                </c:pt>
                <c:pt idx="82">
                  <c:v>8.9</c:v>
                </c:pt>
                <c:pt idx="83">
                  <c:v>9</c:v>
                </c:pt>
                <c:pt idx="84">
                  <c:v>9.1</c:v>
                </c:pt>
                <c:pt idx="85">
                  <c:v>9.1999999999999993</c:v>
                </c:pt>
                <c:pt idx="86">
                  <c:v>9.3000000000000007</c:v>
                </c:pt>
                <c:pt idx="87">
                  <c:v>9.4</c:v>
                </c:pt>
                <c:pt idx="88">
                  <c:v>9.5</c:v>
                </c:pt>
                <c:pt idx="89">
                  <c:v>9.6</c:v>
                </c:pt>
                <c:pt idx="90">
                  <c:v>9.6999999999999993</c:v>
                </c:pt>
                <c:pt idx="91">
                  <c:v>9.8000000000000007</c:v>
                </c:pt>
                <c:pt idx="92">
                  <c:v>9.9</c:v>
                </c:pt>
                <c:pt idx="93">
                  <c:v>10</c:v>
                </c:pt>
                <c:pt idx="94">
                  <c:v>10.1</c:v>
                </c:pt>
                <c:pt idx="95">
                  <c:v>10.199999999999999</c:v>
                </c:pt>
                <c:pt idx="96">
                  <c:v>10.3</c:v>
                </c:pt>
                <c:pt idx="97">
                  <c:v>10.4</c:v>
                </c:pt>
                <c:pt idx="98">
                  <c:v>10.5</c:v>
                </c:pt>
                <c:pt idx="99">
                  <c:v>10.6</c:v>
                </c:pt>
                <c:pt idx="100">
                  <c:v>10.7</c:v>
                </c:pt>
                <c:pt idx="101">
                  <c:v>10.8</c:v>
                </c:pt>
                <c:pt idx="102">
                  <c:v>10.9</c:v>
                </c:pt>
                <c:pt idx="103">
                  <c:v>11</c:v>
                </c:pt>
                <c:pt idx="104">
                  <c:v>11.1</c:v>
                </c:pt>
                <c:pt idx="105">
                  <c:v>11.2</c:v>
                </c:pt>
                <c:pt idx="106">
                  <c:v>11.3</c:v>
                </c:pt>
                <c:pt idx="107">
                  <c:v>11.4</c:v>
                </c:pt>
                <c:pt idx="108">
                  <c:v>11.5</c:v>
                </c:pt>
                <c:pt idx="109">
                  <c:v>11.6</c:v>
                </c:pt>
                <c:pt idx="110">
                  <c:v>11.7</c:v>
                </c:pt>
                <c:pt idx="111">
                  <c:v>11.8</c:v>
                </c:pt>
                <c:pt idx="112">
                  <c:v>11.9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9447296"/>
        <c:axId val="29449216"/>
      </c:scatterChart>
      <c:valAx>
        <c:axId val="29447296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in m³/s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29449216"/>
        <c:crosses val="autoZero"/>
        <c:crossBetween val="midCat"/>
      </c:valAx>
      <c:valAx>
        <c:axId val="29449216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Gauge Reading (m)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2.6378896882494004E-2"/>
              <c:y val="0.274759040536599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944729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</a:t>
            </a:r>
            <a:r>
              <a:rPr lang="en-US" baseline="0"/>
              <a:t> Daily Flow (m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DailyData!$E$44:$E$45</c:f>
              <c:strCache>
                <c:ptCount val="1"/>
                <c:pt idx="0">
                  <c:v>Daily Data Flow (m³/s)</c:v>
                </c:pt>
              </c:strCache>
            </c:strRef>
          </c:tx>
          <c:marker>
            <c:symbol val="none"/>
          </c:marker>
          <c:cat>
            <c:numRef>
              <c:f>DailyData!$A$46:$A$1506</c:f>
              <c:numCache>
                <c:formatCode>dd/mm/yyyy;@</c:formatCode>
                <c:ptCount val="1461"/>
                <c:pt idx="0">
                  <c:v>26390</c:v>
                </c:pt>
                <c:pt idx="1">
                  <c:v>26391</c:v>
                </c:pt>
                <c:pt idx="2">
                  <c:v>26392</c:v>
                </c:pt>
                <c:pt idx="3">
                  <c:v>26393</c:v>
                </c:pt>
                <c:pt idx="4">
                  <c:v>26394</c:v>
                </c:pt>
                <c:pt idx="5">
                  <c:v>26395</c:v>
                </c:pt>
                <c:pt idx="6">
                  <c:v>26396</c:v>
                </c:pt>
                <c:pt idx="7">
                  <c:v>26397</c:v>
                </c:pt>
                <c:pt idx="8">
                  <c:v>26398</c:v>
                </c:pt>
                <c:pt idx="9">
                  <c:v>26399</c:v>
                </c:pt>
                <c:pt idx="10">
                  <c:v>26400</c:v>
                </c:pt>
                <c:pt idx="11">
                  <c:v>26401</c:v>
                </c:pt>
                <c:pt idx="12">
                  <c:v>26402</c:v>
                </c:pt>
                <c:pt idx="13">
                  <c:v>26403</c:v>
                </c:pt>
                <c:pt idx="14">
                  <c:v>26404</c:v>
                </c:pt>
                <c:pt idx="15">
                  <c:v>26405</c:v>
                </c:pt>
                <c:pt idx="16">
                  <c:v>26406</c:v>
                </c:pt>
                <c:pt idx="17">
                  <c:v>26407</c:v>
                </c:pt>
                <c:pt idx="18">
                  <c:v>26408</c:v>
                </c:pt>
                <c:pt idx="19">
                  <c:v>26409</c:v>
                </c:pt>
                <c:pt idx="20">
                  <c:v>26410</c:v>
                </c:pt>
                <c:pt idx="21">
                  <c:v>26411</c:v>
                </c:pt>
                <c:pt idx="22">
                  <c:v>26412</c:v>
                </c:pt>
                <c:pt idx="23">
                  <c:v>26413</c:v>
                </c:pt>
                <c:pt idx="24">
                  <c:v>26414</c:v>
                </c:pt>
                <c:pt idx="25">
                  <c:v>26415</c:v>
                </c:pt>
                <c:pt idx="26">
                  <c:v>26416</c:v>
                </c:pt>
                <c:pt idx="27">
                  <c:v>26417</c:v>
                </c:pt>
                <c:pt idx="28">
                  <c:v>26418</c:v>
                </c:pt>
                <c:pt idx="29">
                  <c:v>26419</c:v>
                </c:pt>
                <c:pt idx="30">
                  <c:v>26420</c:v>
                </c:pt>
                <c:pt idx="31">
                  <c:v>26421</c:v>
                </c:pt>
                <c:pt idx="32">
                  <c:v>26422</c:v>
                </c:pt>
                <c:pt idx="33">
                  <c:v>26423</c:v>
                </c:pt>
                <c:pt idx="34">
                  <c:v>26424</c:v>
                </c:pt>
                <c:pt idx="35">
                  <c:v>26425</c:v>
                </c:pt>
                <c:pt idx="36">
                  <c:v>26426</c:v>
                </c:pt>
                <c:pt idx="37">
                  <c:v>26427</c:v>
                </c:pt>
                <c:pt idx="38">
                  <c:v>26428</c:v>
                </c:pt>
                <c:pt idx="39">
                  <c:v>26429</c:v>
                </c:pt>
                <c:pt idx="40">
                  <c:v>26430</c:v>
                </c:pt>
                <c:pt idx="41">
                  <c:v>26431</c:v>
                </c:pt>
                <c:pt idx="42">
                  <c:v>26432</c:v>
                </c:pt>
                <c:pt idx="43">
                  <c:v>26433</c:v>
                </c:pt>
                <c:pt idx="44">
                  <c:v>26434</c:v>
                </c:pt>
                <c:pt idx="45">
                  <c:v>26435</c:v>
                </c:pt>
                <c:pt idx="46">
                  <c:v>26436</c:v>
                </c:pt>
                <c:pt idx="47">
                  <c:v>26437</c:v>
                </c:pt>
                <c:pt idx="48">
                  <c:v>26438</c:v>
                </c:pt>
                <c:pt idx="49">
                  <c:v>26439</c:v>
                </c:pt>
                <c:pt idx="50">
                  <c:v>26440</c:v>
                </c:pt>
                <c:pt idx="51">
                  <c:v>26441</c:v>
                </c:pt>
                <c:pt idx="52">
                  <c:v>26442</c:v>
                </c:pt>
                <c:pt idx="53">
                  <c:v>26443</c:v>
                </c:pt>
                <c:pt idx="54">
                  <c:v>26444</c:v>
                </c:pt>
                <c:pt idx="55">
                  <c:v>26445</c:v>
                </c:pt>
                <c:pt idx="56">
                  <c:v>26446</c:v>
                </c:pt>
                <c:pt idx="57">
                  <c:v>26447</c:v>
                </c:pt>
                <c:pt idx="58">
                  <c:v>26448</c:v>
                </c:pt>
                <c:pt idx="59">
                  <c:v>26449</c:v>
                </c:pt>
                <c:pt idx="60">
                  <c:v>26450</c:v>
                </c:pt>
                <c:pt idx="61">
                  <c:v>26451</c:v>
                </c:pt>
                <c:pt idx="62">
                  <c:v>26452</c:v>
                </c:pt>
                <c:pt idx="63">
                  <c:v>26453</c:v>
                </c:pt>
                <c:pt idx="64">
                  <c:v>26454</c:v>
                </c:pt>
                <c:pt idx="65">
                  <c:v>26455</c:v>
                </c:pt>
                <c:pt idx="66">
                  <c:v>26456</c:v>
                </c:pt>
                <c:pt idx="67">
                  <c:v>26457</c:v>
                </c:pt>
                <c:pt idx="68">
                  <c:v>26458</c:v>
                </c:pt>
                <c:pt idx="69">
                  <c:v>26459</c:v>
                </c:pt>
                <c:pt idx="70">
                  <c:v>26460</c:v>
                </c:pt>
                <c:pt idx="71">
                  <c:v>26461</c:v>
                </c:pt>
                <c:pt idx="72">
                  <c:v>26462</c:v>
                </c:pt>
                <c:pt idx="73">
                  <c:v>26463</c:v>
                </c:pt>
                <c:pt idx="74">
                  <c:v>26464</c:v>
                </c:pt>
                <c:pt idx="75">
                  <c:v>26465</c:v>
                </c:pt>
                <c:pt idx="76">
                  <c:v>26466</c:v>
                </c:pt>
                <c:pt idx="77">
                  <c:v>26467</c:v>
                </c:pt>
                <c:pt idx="78">
                  <c:v>26468</c:v>
                </c:pt>
                <c:pt idx="79">
                  <c:v>26469</c:v>
                </c:pt>
                <c:pt idx="80">
                  <c:v>26470</c:v>
                </c:pt>
                <c:pt idx="81">
                  <c:v>26471</c:v>
                </c:pt>
                <c:pt idx="82">
                  <c:v>26472</c:v>
                </c:pt>
                <c:pt idx="83">
                  <c:v>26473</c:v>
                </c:pt>
                <c:pt idx="84">
                  <c:v>26474</c:v>
                </c:pt>
                <c:pt idx="85">
                  <c:v>26475</c:v>
                </c:pt>
                <c:pt idx="86">
                  <c:v>26476</c:v>
                </c:pt>
                <c:pt idx="87">
                  <c:v>26477</c:v>
                </c:pt>
                <c:pt idx="88">
                  <c:v>26478</c:v>
                </c:pt>
                <c:pt idx="89">
                  <c:v>26479</c:v>
                </c:pt>
                <c:pt idx="90">
                  <c:v>26480</c:v>
                </c:pt>
                <c:pt idx="91">
                  <c:v>26481</c:v>
                </c:pt>
                <c:pt idx="92">
                  <c:v>26482</c:v>
                </c:pt>
                <c:pt idx="93">
                  <c:v>26483</c:v>
                </c:pt>
                <c:pt idx="94">
                  <c:v>26484</c:v>
                </c:pt>
                <c:pt idx="95">
                  <c:v>26485</c:v>
                </c:pt>
                <c:pt idx="96">
                  <c:v>26486</c:v>
                </c:pt>
                <c:pt idx="97">
                  <c:v>26487</c:v>
                </c:pt>
                <c:pt idx="98">
                  <c:v>26488</c:v>
                </c:pt>
                <c:pt idx="99">
                  <c:v>26489</c:v>
                </c:pt>
                <c:pt idx="100">
                  <c:v>26490</c:v>
                </c:pt>
                <c:pt idx="101">
                  <c:v>26491</c:v>
                </c:pt>
                <c:pt idx="102">
                  <c:v>26492</c:v>
                </c:pt>
                <c:pt idx="103">
                  <c:v>26493</c:v>
                </c:pt>
                <c:pt idx="104">
                  <c:v>26494</c:v>
                </c:pt>
                <c:pt idx="105">
                  <c:v>26495</c:v>
                </c:pt>
                <c:pt idx="106">
                  <c:v>26496</c:v>
                </c:pt>
                <c:pt idx="107">
                  <c:v>26497</c:v>
                </c:pt>
                <c:pt idx="108">
                  <c:v>26498</c:v>
                </c:pt>
                <c:pt idx="109">
                  <c:v>26499</c:v>
                </c:pt>
                <c:pt idx="110">
                  <c:v>26500</c:v>
                </c:pt>
                <c:pt idx="111">
                  <c:v>26501</c:v>
                </c:pt>
                <c:pt idx="112">
                  <c:v>26502</c:v>
                </c:pt>
                <c:pt idx="113">
                  <c:v>26503</c:v>
                </c:pt>
                <c:pt idx="114">
                  <c:v>26504</c:v>
                </c:pt>
                <c:pt idx="115">
                  <c:v>26505</c:v>
                </c:pt>
                <c:pt idx="116">
                  <c:v>26506</c:v>
                </c:pt>
                <c:pt idx="117">
                  <c:v>26507</c:v>
                </c:pt>
                <c:pt idx="118">
                  <c:v>26508</c:v>
                </c:pt>
                <c:pt idx="119">
                  <c:v>26509</c:v>
                </c:pt>
                <c:pt idx="120">
                  <c:v>26510</c:v>
                </c:pt>
                <c:pt idx="121">
                  <c:v>26511</c:v>
                </c:pt>
                <c:pt idx="122">
                  <c:v>26512</c:v>
                </c:pt>
                <c:pt idx="123">
                  <c:v>26513</c:v>
                </c:pt>
                <c:pt idx="124">
                  <c:v>26514</c:v>
                </c:pt>
                <c:pt idx="125">
                  <c:v>26515</c:v>
                </c:pt>
                <c:pt idx="126">
                  <c:v>26516</c:v>
                </c:pt>
                <c:pt idx="127">
                  <c:v>26517</c:v>
                </c:pt>
                <c:pt idx="128">
                  <c:v>26518</c:v>
                </c:pt>
                <c:pt idx="129">
                  <c:v>26519</c:v>
                </c:pt>
                <c:pt idx="130">
                  <c:v>26520</c:v>
                </c:pt>
                <c:pt idx="131">
                  <c:v>26521</c:v>
                </c:pt>
                <c:pt idx="132">
                  <c:v>26522</c:v>
                </c:pt>
                <c:pt idx="133">
                  <c:v>26523</c:v>
                </c:pt>
                <c:pt idx="134">
                  <c:v>26524</c:v>
                </c:pt>
                <c:pt idx="135">
                  <c:v>26525</c:v>
                </c:pt>
                <c:pt idx="136">
                  <c:v>26526</c:v>
                </c:pt>
                <c:pt idx="137">
                  <c:v>26527</c:v>
                </c:pt>
                <c:pt idx="138">
                  <c:v>26528</c:v>
                </c:pt>
                <c:pt idx="139">
                  <c:v>26529</c:v>
                </c:pt>
                <c:pt idx="140">
                  <c:v>26530</c:v>
                </c:pt>
                <c:pt idx="141">
                  <c:v>26531</c:v>
                </c:pt>
                <c:pt idx="142">
                  <c:v>26532</c:v>
                </c:pt>
                <c:pt idx="143">
                  <c:v>26533</c:v>
                </c:pt>
                <c:pt idx="144">
                  <c:v>26534</c:v>
                </c:pt>
                <c:pt idx="145">
                  <c:v>26535</c:v>
                </c:pt>
                <c:pt idx="146">
                  <c:v>26536</c:v>
                </c:pt>
                <c:pt idx="147">
                  <c:v>26537</c:v>
                </c:pt>
                <c:pt idx="148">
                  <c:v>26538</c:v>
                </c:pt>
                <c:pt idx="149">
                  <c:v>26539</c:v>
                </c:pt>
                <c:pt idx="150">
                  <c:v>26540</c:v>
                </c:pt>
                <c:pt idx="151">
                  <c:v>26541</c:v>
                </c:pt>
                <c:pt idx="152">
                  <c:v>26542</c:v>
                </c:pt>
                <c:pt idx="153">
                  <c:v>26543</c:v>
                </c:pt>
                <c:pt idx="154">
                  <c:v>26544</c:v>
                </c:pt>
                <c:pt idx="155">
                  <c:v>26545</c:v>
                </c:pt>
                <c:pt idx="156">
                  <c:v>26546</c:v>
                </c:pt>
                <c:pt idx="157">
                  <c:v>26547</c:v>
                </c:pt>
                <c:pt idx="158">
                  <c:v>26548</c:v>
                </c:pt>
                <c:pt idx="159">
                  <c:v>26549</c:v>
                </c:pt>
                <c:pt idx="160">
                  <c:v>26550</c:v>
                </c:pt>
                <c:pt idx="161">
                  <c:v>26551</c:v>
                </c:pt>
                <c:pt idx="162">
                  <c:v>26552</c:v>
                </c:pt>
                <c:pt idx="163">
                  <c:v>26553</c:v>
                </c:pt>
                <c:pt idx="164">
                  <c:v>26554</c:v>
                </c:pt>
                <c:pt idx="165">
                  <c:v>26555</c:v>
                </c:pt>
                <c:pt idx="166">
                  <c:v>26556</c:v>
                </c:pt>
                <c:pt idx="167">
                  <c:v>26557</c:v>
                </c:pt>
                <c:pt idx="168">
                  <c:v>26558</c:v>
                </c:pt>
                <c:pt idx="169">
                  <c:v>26559</c:v>
                </c:pt>
                <c:pt idx="170">
                  <c:v>26560</c:v>
                </c:pt>
                <c:pt idx="171">
                  <c:v>26561</c:v>
                </c:pt>
                <c:pt idx="172">
                  <c:v>26562</c:v>
                </c:pt>
                <c:pt idx="173">
                  <c:v>26563</c:v>
                </c:pt>
                <c:pt idx="174">
                  <c:v>26564</c:v>
                </c:pt>
                <c:pt idx="175">
                  <c:v>26565</c:v>
                </c:pt>
                <c:pt idx="176">
                  <c:v>26566</c:v>
                </c:pt>
                <c:pt idx="177">
                  <c:v>26567</c:v>
                </c:pt>
                <c:pt idx="178">
                  <c:v>26568</c:v>
                </c:pt>
                <c:pt idx="179">
                  <c:v>26569</c:v>
                </c:pt>
                <c:pt idx="180">
                  <c:v>26570</c:v>
                </c:pt>
                <c:pt idx="181">
                  <c:v>26571</c:v>
                </c:pt>
                <c:pt idx="182">
                  <c:v>26572</c:v>
                </c:pt>
                <c:pt idx="183">
                  <c:v>26573</c:v>
                </c:pt>
                <c:pt idx="184">
                  <c:v>26574</c:v>
                </c:pt>
                <c:pt idx="185">
                  <c:v>26575</c:v>
                </c:pt>
                <c:pt idx="186">
                  <c:v>26576</c:v>
                </c:pt>
                <c:pt idx="187">
                  <c:v>26577</c:v>
                </c:pt>
                <c:pt idx="188">
                  <c:v>26578</c:v>
                </c:pt>
                <c:pt idx="189">
                  <c:v>26579</c:v>
                </c:pt>
                <c:pt idx="190">
                  <c:v>26580</c:v>
                </c:pt>
                <c:pt idx="191">
                  <c:v>26581</c:v>
                </c:pt>
                <c:pt idx="192">
                  <c:v>26582</c:v>
                </c:pt>
                <c:pt idx="193">
                  <c:v>26583</c:v>
                </c:pt>
                <c:pt idx="194">
                  <c:v>26584</c:v>
                </c:pt>
                <c:pt idx="195">
                  <c:v>26585</c:v>
                </c:pt>
                <c:pt idx="196">
                  <c:v>26586</c:v>
                </c:pt>
                <c:pt idx="197">
                  <c:v>26587</c:v>
                </c:pt>
                <c:pt idx="198">
                  <c:v>26588</c:v>
                </c:pt>
                <c:pt idx="199">
                  <c:v>26589</c:v>
                </c:pt>
                <c:pt idx="200">
                  <c:v>26590</c:v>
                </c:pt>
                <c:pt idx="201">
                  <c:v>26591</c:v>
                </c:pt>
                <c:pt idx="202">
                  <c:v>26592</c:v>
                </c:pt>
                <c:pt idx="203">
                  <c:v>26593</c:v>
                </c:pt>
                <c:pt idx="204">
                  <c:v>26594</c:v>
                </c:pt>
                <c:pt idx="205">
                  <c:v>26595</c:v>
                </c:pt>
                <c:pt idx="206">
                  <c:v>26596</c:v>
                </c:pt>
                <c:pt idx="207">
                  <c:v>26597</c:v>
                </c:pt>
                <c:pt idx="208">
                  <c:v>26598</c:v>
                </c:pt>
                <c:pt idx="209">
                  <c:v>26599</c:v>
                </c:pt>
                <c:pt idx="210">
                  <c:v>26600</c:v>
                </c:pt>
                <c:pt idx="211">
                  <c:v>26601</c:v>
                </c:pt>
                <c:pt idx="212">
                  <c:v>26602</c:v>
                </c:pt>
                <c:pt idx="213">
                  <c:v>26603</c:v>
                </c:pt>
                <c:pt idx="214">
                  <c:v>26604</c:v>
                </c:pt>
                <c:pt idx="215">
                  <c:v>26605</c:v>
                </c:pt>
                <c:pt idx="216">
                  <c:v>26606</c:v>
                </c:pt>
                <c:pt idx="217">
                  <c:v>26607</c:v>
                </c:pt>
                <c:pt idx="218">
                  <c:v>26608</c:v>
                </c:pt>
                <c:pt idx="219">
                  <c:v>26609</c:v>
                </c:pt>
                <c:pt idx="220">
                  <c:v>26610</c:v>
                </c:pt>
                <c:pt idx="221">
                  <c:v>26611</c:v>
                </c:pt>
                <c:pt idx="222">
                  <c:v>26612</c:v>
                </c:pt>
                <c:pt idx="223">
                  <c:v>26613</c:v>
                </c:pt>
                <c:pt idx="224">
                  <c:v>26614</c:v>
                </c:pt>
                <c:pt idx="225">
                  <c:v>26615</c:v>
                </c:pt>
                <c:pt idx="226">
                  <c:v>26616</c:v>
                </c:pt>
                <c:pt idx="227">
                  <c:v>26617</c:v>
                </c:pt>
                <c:pt idx="228">
                  <c:v>26618</c:v>
                </c:pt>
                <c:pt idx="229">
                  <c:v>26619</c:v>
                </c:pt>
                <c:pt idx="230">
                  <c:v>26620</c:v>
                </c:pt>
                <c:pt idx="231">
                  <c:v>26621</c:v>
                </c:pt>
                <c:pt idx="232">
                  <c:v>26622</c:v>
                </c:pt>
                <c:pt idx="233">
                  <c:v>26623</c:v>
                </c:pt>
                <c:pt idx="234">
                  <c:v>26624</c:v>
                </c:pt>
                <c:pt idx="235">
                  <c:v>26625</c:v>
                </c:pt>
                <c:pt idx="236">
                  <c:v>26626</c:v>
                </c:pt>
                <c:pt idx="237">
                  <c:v>26627</c:v>
                </c:pt>
                <c:pt idx="238">
                  <c:v>26628</c:v>
                </c:pt>
                <c:pt idx="239">
                  <c:v>26629</c:v>
                </c:pt>
                <c:pt idx="240">
                  <c:v>26630</c:v>
                </c:pt>
                <c:pt idx="241">
                  <c:v>26631</c:v>
                </c:pt>
                <c:pt idx="242">
                  <c:v>26632</c:v>
                </c:pt>
                <c:pt idx="243">
                  <c:v>26633</c:v>
                </c:pt>
                <c:pt idx="244">
                  <c:v>26634</c:v>
                </c:pt>
                <c:pt idx="245">
                  <c:v>26635</c:v>
                </c:pt>
                <c:pt idx="246">
                  <c:v>26636</c:v>
                </c:pt>
                <c:pt idx="247">
                  <c:v>26637</c:v>
                </c:pt>
                <c:pt idx="248">
                  <c:v>26638</c:v>
                </c:pt>
                <c:pt idx="249">
                  <c:v>26639</c:v>
                </c:pt>
                <c:pt idx="250">
                  <c:v>26640</c:v>
                </c:pt>
                <c:pt idx="251">
                  <c:v>26641</c:v>
                </c:pt>
                <c:pt idx="252">
                  <c:v>26642</c:v>
                </c:pt>
                <c:pt idx="253">
                  <c:v>26643</c:v>
                </c:pt>
                <c:pt idx="254">
                  <c:v>26644</c:v>
                </c:pt>
                <c:pt idx="255">
                  <c:v>26645</c:v>
                </c:pt>
                <c:pt idx="256">
                  <c:v>26646</c:v>
                </c:pt>
                <c:pt idx="257">
                  <c:v>26647</c:v>
                </c:pt>
                <c:pt idx="258">
                  <c:v>26648</c:v>
                </c:pt>
                <c:pt idx="259">
                  <c:v>26649</c:v>
                </c:pt>
                <c:pt idx="260">
                  <c:v>26650</c:v>
                </c:pt>
                <c:pt idx="261">
                  <c:v>26651</c:v>
                </c:pt>
                <c:pt idx="262">
                  <c:v>26652</c:v>
                </c:pt>
                <c:pt idx="263">
                  <c:v>26653</c:v>
                </c:pt>
                <c:pt idx="264">
                  <c:v>26654</c:v>
                </c:pt>
                <c:pt idx="265">
                  <c:v>26655</c:v>
                </c:pt>
                <c:pt idx="266">
                  <c:v>26656</c:v>
                </c:pt>
                <c:pt idx="267">
                  <c:v>26657</c:v>
                </c:pt>
                <c:pt idx="268">
                  <c:v>26658</c:v>
                </c:pt>
                <c:pt idx="269">
                  <c:v>26659</c:v>
                </c:pt>
                <c:pt idx="270">
                  <c:v>26660</c:v>
                </c:pt>
                <c:pt idx="271">
                  <c:v>26661</c:v>
                </c:pt>
                <c:pt idx="272">
                  <c:v>26662</c:v>
                </c:pt>
                <c:pt idx="273">
                  <c:v>26663</c:v>
                </c:pt>
                <c:pt idx="274">
                  <c:v>26664</c:v>
                </c:pt>
                <c:pt idx="275">
                  <c:v>26665</c:v>
                </c:pt>
                <c:pt idx="276">
                  <c:v>26666</c:v>
                </c:pt>
                <c:pt idx="277">
                  <c:v>26667</c:v>
                </c:pt>
                <c:pt idx="278">
                  <c:v>26668</c:v>
                </c:pt>
                <c:pt idx="279">
                  <c:v>26669</c:v>
                </c:pt>
                <c:pt idx="280">
                  <c:v>26670</c:v>
                </c:pt>
                <c:pt idx="281">
                  <c:v>26671</c:v>
                </c:pt>
                <c:pt idx="282">
                  <c:v>26672</c:v>
                </c:pt>
                <c:pt idx="283">
                  <c:v>26673</c:v>
                </c:pt>
                <c:pt idx="284">
                  <c:v>26674</c:v>
                </c:pt>
                <c:pt idx="285">
                  <c:v>26675</c:v>
                </c:pt>
                <c:pt idx="286">
                  <c:v>26676</c:v>
                </c:pt>
                <c:pt idx="287">
                  <c:v>26677</c:v>
                </c:pt>
                <c:pt idx="288">
                  <c:v>26678</c:v>
                </c:pt>
                <c:pt idx="289">
                  <c:v>26679</c:v>
                </c:pt>
                <c:pt idx="290">
                  <c:v>26680</c:v>
                </c:pt>
                <c:pt idx="291">
                  <c:v>26681</c:v>
                </c:pt>
                <c:pt idx="292">
                  <c:v>26682</c:v>
                </c:pt>
                <c:pt idx="293">
                  <c:v>26683</c:v>
                </c:pt>
                <c:pt idx="294">
                  <c:v>26684</c:v>
                </c:pt>
                <c:pt idx="295">
                  <c:v>26685</c:v>
                </c:pt>
                <c:pt idx="296">
                  <c:v>26686</c:v>
                </c:pt>
                <c:pt idx="297">
                  <c:v>26687</c:v>
                </c:pt>
                <c:pt idx="298">
                  <c:v>26688</c:v>
                </c:pt>
                <c:pt idx="299">
                  <c:v>26689</c:v>
                </c:pt>
                <c:pt idx="300">
                  <c:v>26690</c:v>
                </c:pt>
                <c:pt idx="301">
                  <c:v>26691</c:v>
                </c:pt>
                <c:pt idx="302">
                  <c:v>26692</c:v>
                </c:pt>
                <c:pt idx="303">
                  <c:v>26693</c:v>
                </c:pt>
                <c:pt idx="304">
                  <c:v>26694</c:v>
                </c:pt>
                <c:pt idx="305">
                  <c:v>26695</c:v>
                </c:pt>
                <c:pt idx="306">
                  <c:v>26696</c:v>
                </c:pt>
                <c:pt idx="307">
                  <c:v>26697</c:v>
                </c:pt>
                <c:pt idx="308">
                  <c:v>26698</c:v>
                </c:pt>
                <c:pt idx="309">
                  <c:v>26699</c:v>
                </c:pt>
                <c:pt idx="310">
                  <c:v>26700</c:v>
                </c:pt>
                <c:pt idx="311">
                  <c:v>26701</c:v>
                </c:pt>
                <c:pt idx="312">
                  <c:v>26702</c:v>
                </c:pt>
                <c:pt idx="313">
                  <c:v>26703</c:v>
                </c:pt>
                <c:pt idx="314">
                  <c:v>26704</c:v>
                </c:pt>
                <c:pt idx="315">
                  <c:v>26705</c:v>
                </c:pt>
                <c:pt idx="316">
                  <c:v>26706</c:v>
                </c:pt>
                <c:pt idx="317">
                  <c:v>26707</c:v>
                </c:pt>
                <c:pt idx="318">
                  <c:v>26708</c:v>
                </c:pt>
                <c:pt idx="319">
                  <c:v>26709</c:v>
                </c:pt>
                <c:pt idx="320">
                  <c:v>26710</c:v>
                </c:pt>
                <c:pt idx="321">
                  <c:v>26711</c:v>
                </c:pt>
                <c:pt idx="322">
                  <c:v>26712</c:v>
                </c:pt>
                <c:pt idx="323">
                  <c:v>26713</c:v>
                </c:pt>
                <c:pt idx="324">
                  <c:v>26714</c:v>
                </c:pt>
                <c:pt idx="325">
                  <c:v>26715</c:v>
                </c:pt>
                <c:pt idx="326">
                  <c:v>26716</c:v>
                </c:pt>
                <c:pt idx="327">
                  <c:v>26717</c:v>
                </c:pt>
                <c:pt idx="328">
                  <c:v>26718</c:v>
                </c:pt>
                <c:pt idx="329">
                  <c:v>26719</c:v>
                </c:pt>
                <c:pt idx="330">
                  <c:v>26720</c:v>
                </c:pt>
                <c:pt idx="331">
                  <c:v>26721</c:v>
                </c:pt>
                <c:pt idx="332">
                  <c:v>26722</c:v>
                </c:pt>
                <c:pt idx="333">
                  <c:v>26723</c:v>
                </c:pt>
                <c:pt idx="334">
                  <c:v>26724</c:v>
                </c:pt>
                <c:pt idx="335">
                  <c:v>26725</c:v>
                </c:pt>
                <c:pt idx="336">
                  <c:v>26726</c:v>
                </c:pt>
                <c:pt idx="337">
                  <c:v>26727</c:v>
                </c:pt>
                <c:pt idx="338">
                  <c:v>26728</c:v>
                </c:pt>
                <c:pt idx="339">
                  <c:v>26729</c:v>
                </c:pt>
                <c:pt idx="340">
                  <c:v>26730</c:v>
                </c:pt>
                <c:pt idx="341">
                  <c:v>26731</c:v>
                </c:pt>
                <c:pt idx="342">
                  <c:v>26732</c:v>
                </c:pt>
                <c:pt idx="343">
                  <c:v>26733</c:v>
                </c:pt>
                <c:pt idx="344">
                  <c:v>26734</c:v>
                </c:pt>
                <c:pt idx="345">
                  <c:v>26735</c:v>
                </c:pt>
                <c:pt idx="346">
                  <c:v>26736</c:v>
                </c:pt>
                <c:pt idx="347">
                  <c:v>26737</c:v>
                </c:pt>
                <c:pt idx="348">
                  <c:v>26738</c:v>
                </c:pt>
                <c:pt idx="349">
                  <c:v>26739</c:v>
                </c:pt>
                <c:pt idx="350">
                  <c:v>26740</c:v>
                </c:pt>
                <c:pt idx="351">
                  <c:v>26741</c:v>
                </c:pt>
                <c:pt idx="352">
                  <c:v>26742</c:v>
                </c:pt>
                <c:pt idx="353">
                  <c:v>26743</c:v>
                </c:pt>
                <c:pt idx="354">
                  <c:v>26744</c:v>
                </c:pt>
                <c:pt idx="355">
                  <c:v>26745</c:v>
                </c:pt>
                <c:pt idx="356">
                  <c:v>26746</c:v>
                </c:pt>
                <c:pt idx="357">
                  <c:v>26747</c:v>
                </c:pt>
                <c:pt idx="358">
                  <c:v>26748</c:v>
                </c:pt>
                <c:pt idx="359">
                  <c:v>26749</c:v>
                </c:pt>
                <c:pt idx="360">
                  <c:v>26750</c:v>
                </c:pt>
                <c:pt idx="361">
                  <c:v>26751</c:v>
                </c:pt>
                <c:pt idx="362">
                  <c:v>26752</c:v>
                </c:pt>
                <c:pt idx="363">
                  <c:v>26753</c:v>
                </c:pt>
                <c:pt idx="364">
                  <c:v>26754</c:v>
                </c:pt>
                <c:pt idx="365">
                  <c:v>26755</c:v>
                </c:pt>
                <c:pt idx="366">
                  <c:v>26756</c:v>
                </c:pt>
                <c:pt idx="367">
                  <c:v>26757</c:v>
                </c:pt>
                <c:pt idx="368">
                  <c:v>26758</c:v>
                </c:pt>
                <c:pt idx="369">
                  <c:v>26759</c:v>
                </c:pt>
                <c:pt idx="370">
                  <c:v>26760</c:v>
                </c:pt>
                <c:pt idx="371">
                  <c:v>26761</c:v>
                </c:pt>
                <c:pt idx="372">
                  <c:v>26762</c:v>
                </c:pt>
                <c:pt idx="373">
                  <c:v>26763</c:v>
                </c:pt>
                <c:pt idx="374">
                  <c:v>26764</c:v>
                </c:pt>
                <c:pt idx="375">
                  <c:v>26765</c:v>
                </c:pt>
                <c:pt idx="376">
                  <c:v>26766</c:v>
                </c:pt>
                <c:pt idx="377">
                  <c:v>26767</c:v>
                </c:pt>
                <c:pt idx="378">
                  <c:v>26768</c:v>
                </c:pt>
                <c:pt idx="379">
                  <c:v>26769</c:v>
                </c:pt>
                <c:pt idx="380">
                  <c:v>26770</c:v>
                </c:pt>
                <c:pt idx="381">
                  <c:v>26771</c:v>
                </c:pt>
                <c:pt idx="382">
                  <c:v>26772</c:v>
                </c:pt>
                <c:pt idx="383">
                  <c:v>26773</c:v>
                </c:pt>
                <c:pt idx="384">
                  <c:v>26774</c:v>
                </c:pt>
                <c:pt idx="385">
                  <c:v>26775</c:v>
                </c:pt>
                <c:pt idx="386">
                  <c:v>26776</c:v>
                </c:pt>
                <c:pt idx="387">
                  <c:v>26777</c:v>
                </c:pt>
                <c:pt idx="388">
                  <c:v>26778</c:v>
                </c:pt>
                <c:pt idx="389">
                  <c:v>26779</c:v>
                </c:pt>
                <c:pt idx="390">
                  <c:v>26780</c:v>
                </c:pt>
                <c:pt idx="391">
                  <c:v>26781</c:v>
                </c:pt>
                <c:pt idx="392">
                  <c:v>26782</c:v>
                </c:pt>
                <c:pt idx="393">
                  <c:v>26783</c:v>
                </c:pt>
                <c:pt idx="394">
                  <c:v>26784</c:v>
                </c:pt>
                <c:pt idx="395">
                  <c:v>26785</c:v>
                </c:pt>
                <c:pt idx="396">
                  <c:v>26786</c:v>
                </c:pt>
                <c:pt idx="397">
                  <c:v>26787</c:v>
                </c:pt>
                <c:pt idx="398">
                  <c:v>26788</c:v>
                </c:pt>
                <c:pt idx="399">
                  <c:v>26789</c:v>
                </c:pt>
                <c:pt idx="400">
                  <c:v>26790</c:v>
                </c:pt>
                <c:pt idx="401">
                  <c:v>26791</c:v>
                </c:pt>
                <c:pt idx="402">
                  <c:v>26792</c:v>
                </c:pt>
                <c:pt idx="403">
                  <c:v>26793</c:v>
                </c:pt>
                <c:pt idx="404">
                  <c:v>26794</c:v>
                </c:pt>
                <c:pt idx="405">
                  <c:v>26795</c:v>
                </c:pt>
                <c:pt idx="406">
                  <c:v>26796</c:v>
                </c:pt>
                <c:pt idx="407">
                  <c:v>26797</c:v>
                </c:pt>
                <c:pt idx="408">
                  <c:v>26798</c:v>
                </c:pt>
                <c:pt idx="409">
                  <c:v>26799</c:v>
                </c:pt>
                <c:pt idx="410">
                  <c:v>26800</c:v>
                </c:pt>
                <c:pt idx="411">
                  <c:v>26801</c:v>
                </c:pt>
                <c:pt idx="412">
                  <c:v>26802</c:v>
                </c:pt>
                <c:pt idx="413">
                  <c:v>26803</c:v>
                </c:pt>
                <c:pt idx="414">
                  <c:v>26804</c:v>
                </c:pt>
                <c:pt idx="415">
                  <c:v>26805</c:v>
                </c:pt>
                <c:pt idx="416">
                  <c:v>26806</c:v>
                </c:pt>
                <c:pt idx="417">
                  <c:v>26807</c:v>
                </c:pt>
                <c:pt idx="418">
                  <c:v>26808</c:v>
                </c:pt>
                <c:pt idx="419">
                  <c:v>26809</c:v>
                </c:pt>
                <c:pt idx="420">
                  <c:v>26810</c:v>
                </c:pt>
                <c:pt idx="421">
                  <c:v>26811</c:v>
                </c:pt>
                <c:pt idx="422">
                  <c:v>26812</c:v>
                </c:pt>
                <c:pt idx="423">
                  <c:v>26813</c:v>
                </c:pt>
                <c:pt idx="424">
                  <c:v>26814</c:v>
                </c:pt>
                <c:pt idx="425">
                  <c:v>26815</c:v>
                </c:pt>
                <c:pt idx="426">
                  <c:v>26816</c:v>
                </c:pt>
                <c:pt idx="427">
                  <c:v>26817</c:v>
                </c:pt>
                <c:pt idx="428">
                  <c:v>26818</c:v>
                </c:pt>
                <c:pt idx="429">
                  <c:v>26819</c:v>
                </c:pt>
                <c:pt idx="430">
                  <c:v>26820</c:v>
                </c:pt>
                <c:pt idx="431">
                  <c:v>26821</c:v>
                </c:pt>
                <c:pt idx="432">
                  <c:v>26822</c:v>
                </c:pt>
                <c:pt idx="433">
                  <c:v>26823</c:v>
                </c:pt>
                <c:pt idx="434">
                  <c:v>26824</c:v>
                </c:pt>
                <c:pt idx="435">
                  <c:v>26825</c:v>
                </c:pt>
                <c:pt idx="436">
                  <c:v>26826</c:v>
                </c:pt>
                <c:pt idx="437">
                  <c:v>26827</c:v>
                </c:pt>
                <c:pt idx="438">
                  <c:v>26828</c:v>
                </c:pt>
                <c:pt idx="439">
                  <c:v>26829</c:v>
                </c:pt>
                <c:pt idx="440">
                  <c:v>26830</c:v>
                </c:pt>
                <c:pt idx="441">
                  <c:v>26831</c:v>
                </c:pt>
                <c:pt idx="442">
                  <c:v>26832</c:v>
                </c:pt>
                <c:pt idx="443">
                  <c:v>26833</c:v>
                </c:pt>
                <c:pt idx="444">
                  <c:v>26834</c:v>
                </c:pt>
                <c:pt idx="445">
                  <c:v>26835</c:v>
                </c:pt>
                <c:pt idx="446">
                  <c:v>26836</c:v>
                </c:pt>
                <c:pt idx="447">
                  <c:v>26837</c:v>
                </c:pt>
                <c:pt idx="448">
                  <c:v>26838</c:v>
                </c:pt>
                <c:pt idx="449">
                  <c:v>26839</c:v>
                </c:pt>
                <c:pt idx="450">
                  <c:v>26840</c:v>
                </c:pt>
                <c:pt idx="451">
                  <c:v>26841</c:v>
                </c:pt>
                <c:pt idx="452">
                  <c:v>26842</c:v>
                </c:pt>
                <c:pt idx="453">
                  <c:v>26843</c:v>
                </c:pt>
                <c:pt idx="454">
                  <c:v>26844</c:v>
                </c:pt>
                <c:pt idx="455">
                  <c:v>26845</c:v>
                </c:pt>
                <c:pt idx="456">
                  <c:v>26846</c:v>
                </c:pt>
                <c:pt idx="457">
                  <c:v>26847</c:v>
                </c:pt>
                <c:pt idx="458">
                  <c:v>26848</c:v>
                </c:pt>
                <c:pt idx="459">
                  <c:v>26849</c:v>
                </c:pt>
                <c:pt idx="460">
                  <c:v>26850</c:v>
                </c:pt>
                <c:pt idx="461">
                  <c:v>26851</c:v>
                </c:pt>
                <c:pt idx="462">
                  <c:v>26852</c:v>
                </c:pt>
                <c:pt idx="463">
                  <c:v>26853</c:v>
                </c:pt>
                <c:pt idx="464">
                  <c:v>26854</c:v>
                </c:pt>
                <c:pt idx="465">
                  <c:v>26855</c:v>
                </c:pt>
                <c:pt idx="466">
                  <c:v>26856</c:v>
                </c:pt>
                <c:pt idx="467">
                  <c:v>26857</c:v>
                </c:pt>
                <c:pt idx="468">
                  <c:v>26858</c:v>
                </c:pt>
                <c:pt idx="469">
                  <c:v>26859</c:v>
                </c:pt>
                <c:pt idx="470">
                  <c:v>26860</c:v>
                </c:pt>
                <c:pt idx="471">
                  <c:v>26861</c:v>
                </c:pt>
                <c:pt idx="472">
                  <c:v>26862</c:v>
                </c:pt>
                <c:pt idx="473">
                  <c:v>26863</c:v>
                </c:pt>
                <c:pt idx="474">
                  <c:v>26864</c:v>
                </c:pt>
                <c:pt idx="475">
                  <c:v>26865</c:v>
                </c:pt>
                <c:pt idx="476">
                  <c:v>26866</c:v>
                </c:pt>
                <c:pt idx="477">
                  <c:v>26867</c:v>
                </c:pt>
                <c:pt idx="478">
                  <c:v>26868</c:v>
                </c:pt>
                <c:pt idx="479">
                  <c:v>26869</c:v>
                </c:pt>
                <c:pt idx="480">
                  <c:v>26870</c:v>
                </c:pt>
                <c:pt idx="481">
                  <c:v>26871</c:v>
                </c:pt>
                <c:pt idx="482">
                  <c:v>26872</c:v>
                </c:pt>
                <c:pt idx="483">
                  <c:v>26873</c:v>
                </c:pt>
                <c:pt idx="484">
                  <c:v>26874</c:v>
                </c:pt>
                <c:pt idx="485">
                  <c:v>26875</c:v>
                </c:pt>
                <c:pt idx="486">
                  <c:v>26876</c:v>
                </c:pt>
                <c:pt idx="487">
                  <c:v>26877</c:v>
                </c:pt>
                <c:pt idx="488">
                  <c:v>26878</c:v>
                </c:pt>
                <c:pt idx="489">
                  <c:v>26879</c:v>
                </c:pt>
                <c:pt idx="490">
                  <c:v>26880</c:v>
                </c:pt>
                <c:pt idx="491">
                  <c:v>26881</c:v>
                </c:pt>
                <c:pt idx="492">
                  <c:v>26882</c:v>
                </c:pt>
                <c:pt idx="493">
                  <c:v>26883</c:v>
                </c:pt>
                <c:pt idx="494">
                  <c:v>26884</c:v>
                </c:pt>
                <c:pt idx="495">
                  <c:v>26885</c:v>
                </c:pt>
                <c:pt idx="496">
                  <c:v>26886</c:v>
                </c:pt>
                <c:pt idx="497">
                  <c:v>26887</c:v>
                </c:pt>
                <c:pt idx="498">
                  <c:v>26888</c:v>
                </c:pt>
                <c:pt idx="499">
                  <c:v>26889</c:v>
                </c:pt>
                <c:pt idx="500">
                  <c:v>26890</c:v>
                </c:pt>
                <c:pt idx="501">
                  <c:v>26891</c:v>
                </c:pt>
                <c:pt idx="502">
                  <c:v>26892</c:v>
                </c:pt>
                <c:pt idx="503">
                  <c:v>26893</c:v>
                </c:pt>
                <c:pt idx="504">
                  <c:v>26894</c:v>
                </c:pt>
                <c:pt idx="505">
                  <c:v>26895</c:v>
                </c:pt>
                <c:pt idx="506">
                  <c:v>26896</c:v>
                </c:pt>
                <c:pt idx="507">
                  <c:v>26897</c:v>
                </c:pt>
                <c:pt idx="508">
                  <c:v>26898</c:v>
                </c:pt>
                <c:pt idx="509">
                  <c:v>26899</c:v>
                </c:pt>
                <c:pt idx="510">
                  <c:v>26900</c:v>
                </c:pt>
                <c:pt idx="511">
                  <c:v>26901</c:v>
                </c:pt>
                <c:pt idx="512">
                  <c:v>26902</c:v>
                </c:pt>
                <c:pt idx="513">
                  <c:v>26903</c:v>
                </c:pt>
                <c:pt idx="514">
                  <c:v>26904</c:v>
                </c:pt>
                <c:pt idx="515">
                  <c:v>26905</c:v>
                </c:pt>
                <c:pt idx="516">
                  <c:v>26906</c:v>
                </c:pt>
                <c:pt idx="517">
                  <c:v>26907</c:v>
                </c:pt>
                <c:pt idx="518">
                  <c:v>26908</c:v>
                </c:pt>
                <c:pt idx="519">
                  <c:v>26909</c:v>
                </c:pt>
                <c:pt idx="520">
                  <c:v>26910</c:v>
                </c:pt>
                <c:pt idx="521">
                  <c:v>26911</c:v>
                </c:pt>
                <c:pt idx="522">
                  <c:v>26912</c:v>
                </c:pt>
                <c:pt idx="523">
                  <c:v>26913</c:v>
                </c:pt>
                <c:pt idx="524">
                  <c:v>26914</c:v>
                </c:pt>
                <c:pt idx="525">
                  <c:v>26915</c:v>
                </c:pt>
                <c:pt idx="526">
                  <c:v>26916</c:v>
                </c:pt>
                <c:pt idx="527">
                  <c:v>26917</c:v>
                </c:pt>
                <c:pt idx="528">
                  <c:v>26918</c:v>
                </c:pt>
                <c:pt idx="529">
                  <c:v>26919</c:v>
                </c:pt>
                <c:pt idx="530">
                  <c:v>26920</c:v>
                </c:pt>
                <c:pt idx="531">
                  <c:v>26921</c:v>
                </c:pt>
                <c:pt idx="532">
                  <c:v>26922</c:v>
                </c:pt>
                <c:pt idx="533">
                  <c:v>26923</c:v>
                </c:pt>
                <c:pt idx="534">
                  <c:v>26924</c:v>
                </c:pt>
                <c:pt idx="535">
                  <c:v>26925</c:v>
                </c:pt>
                <c:pt idx="536">
                  <c:v>26926</c:v>
                </c:pt>
                <c:pt idx="537">
                  <c:v>26927</c:v>
                </c:pt>
                <c:pt idx="538">
                  <c:v>26928</c:v>
                </c:pt>
                <c:pt idx="539">
                  <c:v>26929</c:v>
                </c:pt>
                <c:pt idx="540">
                  <c:v>26930</c:v>
                </c:pt>
                <c:pt idx="541">
                  <c:v>26931</c:v>
                </c:pt>
                <c:pt idx="542">
                  <c:v>26932</c:v>
                </c:pt>
                <c:pt idx="543">
                  <c:v>26933</c:v>
                </c:pt>
                <c:pt idx="544">
                  <c:v>26934</c:v>
                </c:pt>
                <c:pt idx="545">
                  <c:v>26935</c:v>
                </c:pt>
                <c:pt idx="546">
                  <c:v>26936</c:v>
                </c:pt>
                <c:pt idx="547">
                  <c:v>26937</c:v>
                </c:pt>
                <c:pt idx="548">
                  <c:v>26938</c:v>
                </c:pt>
                <c:pt idx="549">
                  <c:v>26939</c:v>
                </c:pt>
                <c:pt idx="550">
                  <c:v>26940</c:v>
                </c:pt>
                <c:pt idx="551">
                  <c:v>26941</c:v>
                </c:pt>
                <c:pt idx="552">
                  <c:v>26942</c:v>
                </c:pt>
                <c:pt idx="553">
                  <c:v>26943</c:v>
                </c:pt>
                <c:pt idx="554">
                  <c:v>26944</c:v>
                </c:pt>
                <c:pt idx="555">
                  <c:v>26945</c:v>
                </c:pt>
                <c:pt idx="556">
                  <c:v>26946</c:v>
                </c:pt>
                <c:pt idx="557">
                  <c:v>26947</c:v>
                </c:pt>
                <c:pt idx="558">
                  <c:v>26948</c:v>
                </c:pt>
                <c:pt idx="559">
                  <c:v>26949</c:v>
                </c:pt>
                <c:pt idx="560">
                  <c:v>26950</c:v>
                </c:pt>
                <c:pt idx="561">
                  <c:v>26951</c:v>
                </c:pt>
                <c:pt idx="562">
                  <c:v>26952</c:v>
                </c:pt>
                <c:pt idx="563">
                  <c:v>26953</c:v>
                </c:pt>
                <c:pt idx="564">
                  <c:v>26954</c:v>
                </c:pt>
                <c:pt idx="565">
                  <c:v>26955</c:v>
                </c:pt>
                <c:pt idx="566">
                  <c:v>26956</c:v>
                </c:pt>
                <c:pt idx="567">
                  <c:v>26957</c:v>
                </c:pt>
                <c:pt idx="568">
                  <c:v>26958</c:v>
                </c:pt>
                <c:pt idx="569">
                  <c:v>26959</c:v>
                </c:pt>
                <c:pt idx="570">
                  <c:v>26960</c:v>
                </c:pt>
                <c:pt idx="571">
                  <c:v>26961</c:v>
                </c:pt>
                <c:pt idx="572">
                  <c:v>26962</c:v>
                </c:pt>
                <c:pt idx="573">
                  <c:v>26963</c:v>
                </c:pt>
                <c:pt idx="574">
                  <c:v>26964</c:v>
                </c:pt>
                <c:pt idx="575">
                  <c:v>26965</c:v>
                </c:pt>
                <c:pt idx="576">
                  <c:v>26966</c:v>
                </c:pt>
                <c:pt idx="577">
                  <c:v>26967</c:v>
                </c:pt>
                <c:pt idx="578">
                  <c:v>26968</c:v>
                </c:pt>
                <c:pt idx="579">
                  <c:v>26969</c:v>
                </c:pt>
                <c:pt idx="580">
                  <c:v>26970</c:v>
                </c:pt>
                <c:pt idx="581">
                  <c:v>26971</c:v>
                </c:pt>
                <c:pt idx="582">
                  <c:v>26972</c:v>
                </c:pt>
                <c:pt idx="583">
                  <c:v>26973</c:v>
                </c:pt>
                <c:pt idx="584">
                  <c:v>26974</c:v>
                </c:pt>
                <c:pt idx="585">
                  <c:v>26975</c:v>
                </c:pt>
                <c:pt idx="586">
                  <c:v>26976</c:v>
                </c:pt>
                <c:pt idx="587">
                  <c:v>26977</c:v>
                </c:pt>
                <c:pt idx="588">
                  <c:v>26978</c:v>
                </c:pt>
                <c:pt idx="589">
                  <c:v>26979</c:v>
                </c:pt>
                <c:pt idx="590">
                  <c:v>26980</c:v>
                </c:pt>
                <c:pt idx="591">
                  <c:v>26981</c:v>
                </c:pt>
                <c:pt idx="592">
                  <c:v>26982</c:v>
                </c:pt>
                <c:pt idx="593">
                  <c:v>26983</c:v>
                </c:pt>
                <c:pt idx="594">
                  <c:v>26984</c:v>
                </c:pt>
                <c:pt idx="595">
                  <c:v>26985</c:v>
                </c:pt>
                <c:pt idx="596">
                  <c:v>26986</c:v>
                </c:pt>
                <c:pt idx="597">
                  <c:v>26987</c:v>
                </c:pt>
                <c:pt idx="598">
                  <c:v>26988</c:v>
                </c:pt>
                <c:pt idx="599">
                  <c:v>26989</c:v>
                </c:pt>
                <c:pt idx="600">
                  <c:v>26990</c:v>
                </c:pt>
                <c:pt idx="601">
                  <c:v>26991</c:v>
                </c:pt>
                <c:pt idx="602">
                  <c:v>26992</c:v>
                </c:pt>
                <c:pt idx="603">
                  <c:v>26993</c:v>
                </c:pt>
                <c:pt idx="604">
                  <c:v>26994</c:v>
                </c:pt>
                <c:pt idx="605">
                  <c:v>26995</c:v>
                </c:pt>
                <c:pt idx="606">
                  <c:v>26996</c:v>
                </c:pt>
                <c:pt idx="607">
                  <c:v>26997</c:v>
                </c:pt>
                <c:pt idx="608">
                  <c:v>26998</c:v>
                </c:pt>
                <c:pt idx="609">
                  <c:v>26999</c:v>
                </c:pt>
                <c:pt idx="610">
                  <c:v>27000</c:v>
                </c:pt>
                <c:pt idx="611">
                  <c:v>27001</c:v>
                </c:pt>
                <c:pt idx="612">
                  <c:v>27002</c:v>
                </c:pt>
                <c:pt idx="613">
                  <c:v>27003</c:v>
                </c:pt>
                <c:pt idx="614">
                  <c:v>27004</c:v>
                </c:pt>
                <c:pt idx="615">
                  <c:v>27005</c:v>
                </c:pt>
                <c:pt idx="616">
                  <c:v>27006</c:v>
                </c:pt>
                <c:pt idx="617">
                  <c:v>27007</c:v>
                </c:pt>
                <c:pt idx="618">
                  <c:v>27008</c:v>
                </c:pt>
                <c:pt idx="619">
                  <c:v>27009</c:v>
                </c:pt>
                <c:pt idx="620">
                  <c:v>27010</c:v>
                </c:pt>
                <c:pt idx="621">
                  <c:v>27011</c:v>
                </c:pt>
                <c:pt idx="622">
                  <c:v>27012</c:v>
                </c:pt>
                <c:pt idx="623">
                  <c:v>27013</c:v>
                </c:pt>
                <c:pt idx="624">
                  <c:v>27014</c:v>
                </c:pt>
                <c:pt idx="625">
                  <c:v>27015</c:v>
                </c:pt>
                <c:pt idx="626">
                  <c:v>27016</c:v>
                </c:pt>
                <c:pt idx="627">
                  <c:v>27017</c:v>
                </c:pt>
                <c:pt idx="628">
                  <c:v>27018</c:v>
                </c:pt>
                <c:pt idx="629">
                  <c:v>27019</c:v>
                </c:pt>
                <c:pt idx="630">
                  <c:v>27020</c:v>
                </c:pt>
                <c:pt idx="631">
                  <c:v>27021</c:v>
                </c:pt>
                <c:pt idx="632">
                  <c:v>27022</c:v>
                </c:pt>
                <c:pt idx="633">
                  <c:v>27023</c:v>
                </c:pt>
                <c:pt idx="634">
                  <c:v>27024</c:v>
                </c:pt>
                <c:pt idx="635">
                  <c:v>27025</c:v>
                </c:pt>
                <c:pt idx="636">
                  <c:v>27026</c:v>
                </c:pt>
                <c:pt idx="637">
                  <c:v>27027</c:v>
                </c:pt>
                <c:pt idx="638">
                  <c:v>27028</c:v>
                </c:pt>
                <c:pt idx="639">
                  <c:v>27029</c:v>
                </c:pt>
                <c:pt idx="640">
                  <c:v>27030</c:v>
                </c:pt>
                <c:pt idx="641">
                  <c:v>27031</c:v>
                </c:pt>
                <c:pt idx="642">
                  <c:v>27032</c:v>
                </c:pt>
                <c:pt idx="643">
                  <c:v>27033</c:v>
                </c:pt>
                <c:pt idx="644">
                  <c:v>27034</c:v>
                </c:pt>
                <c:pt idx="645">
                  <c:v>27035</c:v>
                </c:pt>
                <c:pt idx="646">
                  <c:v>27036</c:v>
                </c:pt>
                <c:pt idx="647">
                  <c:v>27037</c:v>
                </c:pt>
                <c:pt idx="648">
                  <c:v>27038</c:v>
                </c:pt>
                <c:pt idx="649">
                  <c:v>27039</c:v>
                </c:pt>
                <c:pt idx="650">
                  <c:v>27040</c:v>
                </c:pt>
                <c:pt idx="651">
                  <c:v>27041</c:v>
                </c:pt>
                <c:pt idx="652">
                  <c:v>27042</c:v>
                </c:pt>
                <c:pt idx="653">
                  <c:v>27043</c:v>
                </c:pt>
                <c:pt idx="654">
                  <c:v>27044</c:v>
                </c:pt>
                <c:pt idx="655">
                  <c:v>27045</c:v>
                </c:pt>
                <c:pt idx="656">
                  <c:v>27046</c:v>
                </c:pt>
                <c:pt idx="657">
                  <c:v>27047</c:v>
                </c:pt>
                <c:pt idx="658">
                  <c:v>27048</c:v>
                </c:pt>
                <c:pt idx="659">
                  <c:v>27049</c:v>
                </c:pt>
                <c:pt idx="660">
                  <c:v>27050</c:v>
                </c:pt>
                <c:pt idx="661">
                  <c:v>27051</c:v>
                </c:pt>
                <c:pt idx="662">
                  <c:v>27052</c:v>
                </c:pt>
                <c:pt idx="663">
                  <c:v>27053</c:v>
                </c:pt>
                <c:pt idx="664">
                  <c:v>27054</c:v>
                </c:pt>
                <c:pt idx="665">
                  <c:v>27055</c:v>
                </c:pt>
                <c:pt idx="666">
                  <c:v>27056</c:v>
                </c:pt>
                <c:pt idx="667">
                  <c:v>27057</c:v>
                </c:pt>
                <c:pt idx="668">
                  <c:v>27058</c:v>
                </c:pt>
                <c:pt idx="669">
                  <c:v>27059</c:v>
                </c:pt>
                <c:pt idx="670">
                  <c:v>27060</c:v>
                </c:pt>
                <c:pt idx="671">
                  <c:v>27061</c:v>
                </c:pt>
                <c:pt idx="672">
                  <c:v>27062</c:v>
                </c:pt>
                <c:pt idx="673">
                  <c:v>27063</c:v>
                </c:pt>
                <c:pt idx="674">
                  <c:v>27064</c:v>
                </c:pt>
                <c:pt idx="675">
                  <c:v>27065</c:v>
                </c:pt>
                <c:pt idx="676">
                  <c:v>27066</c:v>
                </c:pt>
                <c:pt idx="677">
                  <c:v>27067</c:v>
                </c:pt>
                <c:pt idx="678">
                  <c:v>27068</c:v>
                </c:pt>
                <c:pt idx="679">
                  <c:v>27069</c:v>
                </c:pt>
                <c:pt idx="680">
                  <c:v>27070</c:v>
                </c:pt>
                <c:pt idx="681">
                  <c:v>27071</c:v>
                </c:pt>
                <c:pt idx="682">
                  <c:v>27072</c:v>
                </c:pt>
                <c:pt idx="683">
                  <c:v>27073</c:v>
                </c:pt>
                <c:pt idx="684">
                  <c:v>27074</c:v>
                </c:pt>
                <c:pt idx="685">
                  <c:v>27075</c:v>
                </c:pt>
                <c:pt idx="686">
                  <c:v>27076</c:v>
                </c:pt>
                <c:pt idx="687">
                  <c:v>27077</c:v>
                </c:pt>
                <c:pt idx="688">
                  <c:v>27078</c:v>
                </c:pt>
                <c:pt idx="689">
                  <c:v>27079</c:v>
                </c:pt>
                <c:pt idx="690">
                  <c:v>27080</c:v>
                </c:pt>
                <c:pt idx="691">
                  <c:v>27081</c:v>
                </c:pt>
                <c:pt idx="692">
                  <c:v>27082</c:v>
                </c:pt>
                <c:pt idx="693">
                  <c:v>27083</c:v>
                </c:pt>
                <c:pt idx="694">
                  <c:v>27084</c:v>
                </c:pt>
                <c:pt idx="695">
                  <c:v>27085</c:v>
                </c:pt>
                <c:pt idx="696">
                  <c:v>27086</c:v>
                </c:pt>
                <c:pt idx="697">
                  <c:v>27087</c:v>
                </c:pt>
                <c:pt idx="698">
                  <c:v>27088</c:v>
                </c:pt>
                <c:pt idx="699">
                  <c:v>27089</c:v>
                </c:pt>
                <c:pt idx="700">
                  <c:v>27090</c:v>
                </c:pt>
                <c:pt idx="701">
                  <c:v>27091</c:v>
                </c:pt>
                <c:pt idx="702">
                  <c:v>27092</c:v>
                </c:pt>
                <c:pt idx="703">
                  <c:v>27093</c:v>
                </c:pt>
                <c:pt idx="704">
                  <c:v>27094</c:v>
                </c:pt>
                <c:pt idx="705">
                  <c:v>27095</c:v>
                </c:pt>
                <c:pt idx="706">
                  <c:v>27096</c:v>
                </c:pt>
                <c:pt idx="707">
                  <c:v>27097</c:v>
                </c:pt>
                <c:pt idx="708">
                  <c:v>27098</c:v>
                </c:pt>
                <c:pt idx="709">
                  <c:v>27099</c:v>
                </c:pt>
                <c:pt idx="710">
                  <c:v>27100</c:v>
                </c:pt>
                <c:pt idx="711">
                  <c:v>27101</c:v>
                </c:pt>
                <c:pt idx="712">
                  <c:v>27102</c:v>
                </c:pt>
                <c:pt idx="713">
                  <c:v>27103</c:v>
                </c:pt>
                <c:pt idx="714">
                  <c:v>27104</c:v>
                </c:pt>
                <c:pt idx="715">
                  <c:v>27105</c:v>
                </c:pt>
                <c:pt idx="716">
                  <c:v>27106</c:v>
                </c:pt>
                <c:pt idx="717">
                  <c:v>27107</c:v>
                </c:pt>
                <c:pt idx="718">
                  <c:v>27108</c:v>
                </c:pt>
                <c:pt idx="719">
                  <c:v>27109</c:v>
                </c:pt>
                <c:pt idx="720">
                  <c:v>27110</c:v>
                </c:pt>
                <c:pt idx="721">
                  <c:v>27111</c:v>
                </c:pt>
                <c:pt idx="722">
                  <c:v>27112</c:v>
                </c:pt>
                <c:pt idx="723">
                  <c:v>27113</c:v>
                </c:pt>
                <c:pt idx="724">
                  <c:v>27114</c:v>
                </c:pt>
                <c:pt idx="725">
                  <c:v>27115</c:v>
                </c:pt>
                <c:pt idx="726">
                  <c:v>27116</c:v>
                </c:pt>
                <c:pt idx="727">
                  <c:v>27117</c:v>
                </c:pt>
                <c:pt idx="728">
                  <c:v>27118</c:v>
                </c:pt>
                <c:pt idx="729">
                  <c:v>27119</c:v>
                </c:pt>
                <c:pt idx="730">
                  <c:v>27120</c:v>
                </c:pt>
                <c:pt idx="731">
                  <c:v>27121</c:v>
                </c:pt>
                <c:pt idx="732">
                  <c:v>27122</c:v>
                </c:pt>
                <c:pt idx="733">
                  <c:v>27123</c:v>
                </c:pt>
                <c:pt idx="734">
                  <c:v>27124</c:v>
                </c:pt>
                <c:pt idx="735">
                  <c:v>27125</c:v>
                </c:pt>
                <c:pt idx="736">
                  <c:v>27126</c:v>
                </c:pt>
                <c:pt idx="737">
                  <c:v>27127</c:v>
                </c:pt>
                <c:pt idx="738">
                  <c:v>27128</c:v>
                </c:pt>
                <c:pt idx="739">
                  <c:v>27129</c:v>
                </c:pt>
                <c:pt idx="740">
                  <c:v>27130</c:v>
                </c:pt>
                <c:pt idx="741">
                  <c:v>27131</c:v>
                </c:pt>
                <c:pt idx="742">
                  <c:v>27132</c:v>
                </c:pt>
                <c:pt idx="743">
                  <c:v>27133</c:v>
                </c:pt>
                <c:pt idx="744">
                  <c:v>27134</c:v>
                </c:pt>
                <c:pt idx="745">
                  <c:v>27135</c:v>
                </c:pt>
                <c:pt idx="746">
                  <c:v>27136</c:v>
                </c:pt>
                <c:pt idx="747">
                  <c:v>27137</c:v>
                </c:pt>
                <c:pt idx="748">
                  <c:v>27138</c:v>
                </c:pt>
                <c:pt idx="749">
                  <c:v>27139</c:v>
                </c:pt>
                <c:pt idx="750">
                  <c:v>27140</c:v>
                </c:pt>
                <c:pt idx="751">
                  <c:v>27141</c:v>
                </c:pt>
                <c:pt idx="752">
                  <c:v>27142</c:v>
                </c:pt>
                <c:pt idx="753">
                  <c:v>27143</c:v>
                </c:pt>
                <c:pt idx="754">
                  <c:v>27144</c:v>
                </c:pt>
                <c:pt idx="755">
                  <c:v>27145</c:v>
                </c:pt>
                <c:pt idx="756">
                  <c:v>27146</c:v>
                </c:pt>
                <c:pt idx="757">
                  <c:v>27147</c:v>
                </c:pt>
                <c:pt idx="758">
                  <c:v>27148</c:v>
                </c:pt>
                <c:pt idx="759">
                  <c:v>27149</c:v>
                </c:pt>
                <c:pt idx="760">
                  <c:v>27150</c:v>
                </c:pt>
                <c:pt idx="761">
                  <c:v>27151</c:v>
                </c:pt>
                <c:pt idx="762">
                  <c:v>27152</c:v>
                </c:pt>
                <c:pt idx="763">
                  <c:v>27153</c:v>
                </c:pt>
                <c:pt idx="764">
                  <c:v>27154</c:v>
                </c:pt>
                <c:pt idx="765">
                  <c:v>27155</c:v>
                </c:pt>
                <c:pt idx="766">
                  <c:v>27156</c:v>
                </c:pt>
                <c:pt idx="767">
                  <c:v>27157</c:v>
                </c:pt>
                <c:pt idx="768">
                  <c:v>27158</c:v>
                </c:pt>
                <c:pt idx="769">
                  <c:v>27159</c:v>
                </c:pt>
                <c:pt idx="770">
                  <c:v>27160</c:v>
                </c:pt>
                <c:pt idx="771">
                  <c:v>27161</c:v>
                </c:pt>
                <c:pt idx="772">
                  <c:v>27162</c:v>
                </c:pt>
                <c:pt idx="773">
                  <c:v>27163</c:v>
                </c:pt>
                <c:pt idx="774">
                  <c:v>27164</c:v>
                </c:pt>
                <c:pt idx="775">
                  <c:v>27165</c:v>
                </c:pt>
                <c:pt idx="776">
                  <c:v>27166</c:v>
                </c:pt>
                <c:pt idx="777">
                  <c:v>27167</c:v>
                </c:pt>
                <c:pt idx="778">
                  <c:v>27168</c:v>
                </c:pt>
                <c:pt idx="779">
                  <c:v>27169</c:v>
                </c:pt>
                <c:pt idx="780">
                  <c:v>27170</c:v>
                </c:pt>
                <c:pt idx="781">
                  <c:v>27171</c:v>
                </c:pt>
                <c:pt idx="782">
                  <c:v>27172</c:v>
                </c:pt>
                <c:pt idx="783">
                  <c:v>27173</c:v>
                </c:pt>
                <c:pt idx="784">
                  <c:v>27174</c:v>
                </c:pt>
                <c:pt idx="785">
                  <c:v>27175</c:v>
                </c:pt>
                <c:pt idx="786">
                  <c:v>27176</c:v>
                </c:pt>
                <c:pt idx="787">
                  <c:v>27177</c:v>
                </c:pt>
                <c:pt idx="788">
                  <c:v>27178</c:v>
                </c:pt>
                <c:pt idx="789">
                  <c:v>27179</c:v>
                </c:pt>
                <c:pt idx="790">
                  <c:v>27180</c:v>
                </c:pt>
                <c:pt idx="791">
                  <c:v>27181</c:v>
                </c:pt>
                <c:pt idx="792">
                  <c:v>27182</c:v>
                </c:pt>
                <c:pt idx="793">
                  <c:v>27183</c:v>
                </c:pt>
                <c:pt idx="794">
                  <c:v>27184</c:v>
                </c:pt>
                <c:pt idx="795">
                  <c:v>27185</c:v>
                </c:pt>
                <c:pt idx="796">
                  <c:v>27186</c:v>
                </c:pt>
                <c:pt idx="797">
                  <c:v>27187</c:v>
                </c:pt>
                <c:pt idx="798">
                  <c:v>27188</c:v>
                </c:pt>
                <c:pt idx="799">
                  <c:v>27189</c:v>
                </c:pt>
                <c:pt idx="800">
                  <c:v>27190</c:v>
                </c:pt>
                <c:pt idx="801">
                  <c:v>27191</c:v>
                </c:pt>
                <c:pt idx="802">
                  <c:v>27192</c:v>
                </c:pt>
                <c:pt idx="803">
                  <c:v>27193</c:v>
                </c:pt>
                <c:pt idx="804">
                  <c:v>27194</c:v>
                </c:pt>
                <c:pt idx="805">
                  <c:v>27195</c:v>
                </c:pt>
                <c:pt idx="806">
                  <c:v>27196</c:v>
                </c:pt>
                <c:pt idx="807">
                  <c:v>27197</c:v>
                </c:pt>
                <c:pt idx="808">
                  <c:v>27198</c:v>
                </c:pt>
                <c:pt idx="809">
                  <c:v>27199</c:v>
                </c:pt>
                <c:pt idx="810">
                  <c:v>27200</c:v>
                </c:pt>
                <c:pt idx="811">
                  <c:v>27201</c:v>
                </c:pt>
                <c:pt idx="812">
                  <c:v>27202</c:v>
                </c:pt>
                <c:pt idx="813">
                  <c:v>27203</c:v>
                </c:pt>
                <c:pt idx="814">
                  <c:v>27204</c:v>
                </c:pt>
                <c:pt idx="815">
                  <c:v>27205</c:v>
                </c:pt>
                <c:pt idx="816">
                  <c:v>27206</c:v>
                </c:pt>
                <c:pt idx="817">
                  <c:v>27207</c:v>
                </c:pt>
                <c:pt idx="818">
                  <c:v>27208</c:v>
                </c:pt>
                <c:pt idx="819">
                  <c:v>27209</c:v>
                </c:pt>
                <c:pt idx="820">
                  <c:v>27210</c:v>
                </c:pt>
                <c:pt idx="821">
                  <c:v>27211</c:v>
                </c:pt>
                <c:pt idx="822">
                  <c:v>27212</c:v>
                </c:pt>
                <c:pt idx="823">
                  <c:v>27213</c:v>
                </c:pt>
                <c:pt idx="824">
                  <c:v>27214</c:v>
                </c:pt>
                <c:pt idx="825">
                  <c:v>27215</c:v>
                </c:pt>
                <c:pt idx="826">
                  <c:v>27216</c:v>
                </c:pt>
                <c:pt idx="827">
                  <c:v>27217</c:v>
                </c:pt>
                <c:pt idx="828">
                  <c:v>27218</c:v>
                </c:pt>
                <c:pt idx="829">
                  <c:v>27219</c:v>
                </c:pt>
                <c:pt idx="830">
                  <c:v>27220</c:v>
                </c:pt>
                <c:pt idx="831">
                  <c:v>27221</c:v>
                </c:pt>
                <c:pt idx="832">
                  <c:v>27222</c:v>
                </c:pt>
                <c:pt idx="833">
                  <c:v>27223</c:v>
                </c:pt>
                <c:pt idx="834">
                  <c:v>27224</c:v>
                </c:pt>
                <c:pt idx="835">
                  <c:v>27225</c:v>
                </c:pt>
                <c:pt idx="836">
                  <c:v>27226</c:v>
                </c:pt>
                <c:pt idx="837">
                  <c:v>27227</c:v>
                </c:pt>
                <c:pt idx="838">
                  <c:v>27228</c:v>
                </c:pt>
                <c:pt idx="839">
                  <c:v>27229</c:v>
                </c:pt>
                <c:pt idx="840">
                  <c:v>27230</c:v>
                </c:pt>
                <c:pt idx="841">
                  <c:v>27231</c:v>
                </c:pt>
                <c:pt idx="842">
                  <c:v>27232</c:v>
                </c:pt>
                <c:pt idx="843">
                  <c:v>27233</c:v>
                </c:pt>
                <c:pt idx="844">
                  <c:v>27234</c:v>
                </c:pt>
                <c:pt idx="845">
                  <c:v>27235</c:v>
                </c:pt>
                <c:pt idx="846">
                  <c:v>27236</c:v>
                </c:pt>
                <c:pt idx="847">
                  <c:v>27237</c:v>
                </c:pt>
                <c:pt idx="848">
                  <c:v>27238</c:v>
                </c:pt>
                <c:pt idx="849">
                  <c:v>27239</c:v>
                </c:pt>
                <c:pt idx="850">
                  <c:v>27240</c:v>
                </c:pt>
                <c:pt idx="851">
                  <c:v>27241</c:v>
                </c:pt>
                <c:pt idx="852">
                  <c:v>27242</c:v>
                </c:pt>
                <c:pt idx="853">
                  <c:v>27243</c:v>
                </c:pt>
                <c:pt idx="854">
                  <c:v>27244</c:v>
                </c:pt>
                <c:pt idx="855">
                  <c:v>27245</c:v>
                </c:pt>
                <c:pt idx="856">
                  <c:v>27246</c:v>
                </c:pt>
                <c:pt idx="857">
                  <c:v>27247</c:v>
                </c:pt>
                <c:pt idx="858">
                  <c:v>27248</c:v>
                </c:pt>
                <c:pt idx="859">
                  <c:v>27249</c:v>
                </c:pt>
                <c:pt idx="860">
                  <c:v>27250</c:v>
                </c:pt>
                <c:pt idx="861">
                  <c:v>27251</c:v>
                </c:pt>
                <c:pt idx="862">
                  <c:v>27252</c:v>
                </c:pt>
                <c:pt idx="863">
                  <c:v>27253</c:v>
                </c:pt>
                <c:pt idx="864">
                  <c:v>27254</c:v>
                </c:pt>
                <c:pt idx="865">
                  <c:v>27255</c:v>
                </c:pt>
                <c:pt idx="866">
                  <c:v>27256</c:v>
                </c:pt>
                <c:pt idx="867">
                  <c:v>27257</c:v>
                </c:pt>
                <c:pt idx="868">
                  <c:v>27258</c:v>
                </c:pt>
                <c:pt idx="869">
                  <c:v>27259</c:v>
                </c:pt>
                <c:pt idx="870">
                  <c:v>27260</c:v>
                </c:pt>
                <c:pt idx="871">
                  <c:v>27261</c:v>
                </c:pt>
                <c:pt idx="872">
                  <c:v>27262</c:v>
                </c:pt>
                <c:pt idx="873">
                  <c:v>27263</c:v>
                </c:pt>
                <c:pt idx="874">
                  <c:v>27264</c:v>
                </c:pt>
                <c:pt idx="875">
                  <c:v>27265</c:v>
                </c:pt>
                <c:pt idx="876">
                  <c:v>27266</c:v>
                </c:pt>
                <c:pt idx="877">
                  <c:v>27267</c:v>
                </c:pt>
                <c:pt idx="878">
                  <c:v>27268</c:v>
                </c:pt>
                <c:pt idx="879">
                  <c:v>27269</c:v>
                </c:pt>
                <c:pt idx="880">
                  <c:v>27270</c:v>
                </c:pt>
                <c:pt idx="881">
                  <c:v>27271</c:v>
                </c:pt>
                <c:pt idx="882">
                  <c:v>27272</c:v>
                </c:pt>
                <c:pt idx="883">
                  <c:v>27273</c:v>
                </c:pt>
                <c:pt idx="884">
                  <c:v>27274</c:v>
                </c:pt>
                <c:pt idx="885">
                  <c:v>27275</c:v>
                </c:pt>
                <c:pt idx="886">
                  <c:v>27276</c:v>
                </c:pt>
                <c:pt idx="887">
                  <c:v>27277</c:v>
                </c:pt>
                <c:pt idx="888">
                  <c:v>27278</c:v>
                </c:pt>
                <c:pt idx="889">
                  <c:v>27279</c:v>
                </c:pt>
                <c:pt idx="890">
                  <c:v>27280</c:v>
                </c:pt>
                <c:pt idx="891">
                  <c:v>27281</c:v>
                </c:pt>
                <c:pt idx="892">
                  <c:v>27282</c:v>
                </c:pt>
                <c:pt idx="893">
                  <c:v>27283</c:v>
                </c:pt>
                <c:pt idx="894">
                  <c:v>27284</c:v>
                </c:pt>
                <c:pt idx="895">
                  <c:v>27285</c:v>
                </c:pt>
                <c:pt idx="896">
                  <c:v>27286</c:v>
                </c:pt>
                <c:pt idx="897">
                  <c:v>27287</c:v>
                </c:pt>
                <c:pt idx="898">
                  <c:v>27288</c:v>
                </c:pt>
                <c:pt idx="899">
                  <c:v>27289</c:v>
                </c:pt>
                <c:pt idx="900">
                  <c:v>27290</c:v>
                </c:pt>
                <c:pt idx="901">
                  <c:v>27291</c:v>
                </c:pt>
                <c:pt idx="902">
                  <c:v>27292</c:v>
                </c:pt>
                <c:pt idx="903">
                  <c:v>27293</c:v>
                </c:pt>
                <c:pt idx="904">
                  <c:v>27294</c:v>
                </c:pt>
                <c:pt idx="905">
                  <c:v>27295</c:v>
                </c:pt>
                <c:pt idx="906">
                  <c:v>27296</c:v>
                </c:pt>
                <c:pt idx="907">
                  <c:v>27297</c:v>
                </c:pt>
                <c:pt idx="908">
                  <c:v>27298</c:v>
                </c:pt>
                <c:pt idx="909">
                  <c:v>27299</c:v>
                </c:pt>
                <c:pt idx="910">
                  <c:v>27300</c:v>
                </c:pt>
                <c:pt idx="911">
                  <c:v>27301</c:v>
                </c:pt>
                <c:pt idx="912">
                  <c:v>27302</c:v>
                </c:pt>
                <c:pt idx="913">
                  <c:v>27303</c:v>
                </c:pt>
                <c:pt idx="914">
                  <c:v>27304</c:v>
                </c:pt>
                <c:pt idx="915">
                  <c:v>27305</c:v>
                </c:pt>
                <c:pt idx="916">
                  <c:v>27306</c:v>
                </c:pt>
                <c:pt idx="917">
                  <c:v>27307</c:v>
                </c:pt>
                <c:pt idx="918">
                  <c:v>27308</c:v>
                </c:pt>
                <c:pt idx="919">
                  <c:v>27309</c:v>
                </c:pt>
                <c:pt idx="920">
                  <c:v>27310</c:v>
                </c:pt>
                <c:pt idx="921">
                  <c:v>27311</c:v>
                </c:pt>
                <c:pt idx="922">
                  <c:v>27312</c:v>
                </c:pt>
                <c:pt idx="923">
                  <c:v>27313</c:v>
                </c:pt>
                <c:pt idx="924">
                  <c:v>27314</c:v>
                </c:pt>
                <c:pt idx="925">
                  <c:v>27315</c:v>
                </c:pt>
                <c:pt idx="926">
                  <c:v>27316</c:v>
                </c:pt>
                <c:pt idx="927">
                  <c:v>27317</c:v>
                </c:pt>
                <c:pt idx="928">
                  <c:v>27318</c:v>
                </c:pt>
                <c:pt idx="929">
                  <c:v>27319</c:v>
                </c:pt>
                <c:pt idx="930">
                  <c:v>27320</c:v>
                </c:pt>
                <c:pt idx="931">
                  <c:v>27321</c:v>
                </c:pt>
                <c:pt idx="932">
                  <c:v>27322</c:v>
                </c:pt>
                <c:pt idx="933">
                  <c:v>27323</c:v>
                </c:pt>
                <c:pt idx="934">
                  <c:v>27324</c:v>
                </c:pt>
                <c:pt idx="935">
                  <c:v>27325</c:v>
                </c:pt>
                <c:pt idx="936">
                  <c:v>27326</c:v>
                </c:pt>
                <c:pt idx="937">
                  <c:v>27327</c:v>
                </c:pt>
                <c:pt idx="938">
                  <c:v>27328</c:v>
                </c:pt>
                <c:pt idx="939">
                  <c:v>27329</c:v>
                </c:pt>
                <c:pt idx="940">
                  <c:v>27330</c:v>
                </c:pt>
                <c:pt idx="941">
                  <c:v>27331</c:v>
                </c:pt>
                <c:pt idx="942">
                  <c:v>27332</c:v>
                </c:pt>
                <c:pt idx="943">
                  <c:v>27333</c:v>
                </c:pt>
                <c:pt idx="944">
                  <c:v>27334</c:v>
                </c:pt>
                <c:pt idx="945">
                  <c:v>27335</c:v>
                </c:pt>
                <c:pt idx="946">
                  <c:v>27336</c:v>
                </c:pt>
                <c:pt idx="947">
                  <c:v>27337</c:v>
                </c:pt>
                <c:pt idx="948">
                  <c:v>27338</c:v>
                </c:pt>
                <c:pt idx="949">
                  <c:v>27339</c:v>
                </c:pt>
                <c:pt idx="950">
                  <c:v>27340</c:v>
                </c:pt>
                <c:pt idx="951">
                  <c:v>27341</c:v>
                </c:pt>
                <c:pt idx="952">
                  <c:v>27342</c:v>
                </c:pt>
                <c:pt idx="953">
                  <c:v>27343</c:v>
                </c:pt>
                <c:pt idx="954">
                  <c:v>27344</c:v>
                </c:pt>
                <c:pt idx="955">
                  <c:v>27345</c:v>
                </c:pt>
                <c:pt idx="956">
                  <c:v>27346</c:v>
                </c:pt>
                <c:pt idx="957">
                  <c:v>27347</c:v>
                </c:pt>
                <c:pt idx="958">
                  <c:v>27348</c:v>
                </c:pt>
                <c:pt idx="959">
                  <c:v>27349</c:v>
                </c:pt>
                <c:pt idx="960">
                  <c:v>27350</c:v>
                </c:pt>
                <c:pt idx="961">
                  <c:v>27351</c:v>
                </c:pt>
                <c:pt idx="962">
                  <c:v>27352</c:v>
                </c:pt>
                <c:pt idx="963">
                  <c:v>27353</c:v>
                </c:pt>
                <c:pt idx="964">
                  <c:v>27354</c:v>
                </c:pt>
                <c:pt idx="965">
                  <c:v>27355</c:v>
                </c:pt>
                <c:pt idx="966">
                  <c:v>27356</c:v>
                </c:pt>
                <c:pt idx="967">
                  <c:v>27357</c:v>
                </c:pt>
                <c:pt idx="968">
                  <c:v>27358</c:v>
                </c:pt>
                <c:pt idx="969">
                  <c:v>27359</c:v>
                </c:pt>
                <c:pt idx="970">
                  <c:v>27360</c:v>
                </c:pt>
                <c:pt idx="971">
                  <c:v>27361</c:v>
                </c:pt>
                <c:pt idx="972">
                  <c:v>27362</c:v>
                </c:pt>
                <c:pt idx="973">
                  <c:v>27363</c:v>
                </c:pt>
                <c:pt idx="974">
                  <c:v>27364</c:v>
                </c:pt>
                <c:pt idx="975">
                  <c:v>27365</c:v>
                </c:pt>
                <c:pt idx="976">
                  <c:v>27366</c:v>
                </c:pt>
                <c:pt idx="977">
                  <c:v>27367</c:v>
                </c:pt>
                <c:pt idx="978">
                  <c:v>27368</c:v>
                </c:pt>
                <c:pt idx="979">
                  <c:v>27369</c:v>
                </c:pt>
                <c:pt idx="980">
                  <c:v>27370</c:v>
                </c:pt>
                <c:pt idx="981">
                  <c:v>27371</c:v>
                </c:pt>
                <c:pt idx="982">
                  <c:v>27372</c:v>
                </c:pt>
                <c:pt idx="983">
                  <c:v>27373</c:v>
                </c:pt>
                <c:pt idx="984">
                  <c:v>27374</c:v>
                </c:pt>
                <c:pt idx="985">
                  <c:v>27375</c:v>
                </c:pt>
                <c:pt idx="986">
                  <c:v>27376</c:v>
                </c:pt>
                <c:pt idx="987">
                  <c:v>27377</c:v>
                </c:pt>
                <c:pt idx="988">
                  <c:v>27378</c:v>
                </c:pt>
                <c:pt idx="989">
                  <c:v>27379</c:v>
                </c:pt>
                <c:pt idx="990">
                  <c:v>27380</c:v>
                </c:pt>
                <c:pt idx="991">
                  <c:v>27381</c:v>
                </c:pt>
                <c:pt idx="992">
                  <c:v>27382</c:v>
                </c:pt>
                <c:pt idx="993">
                  <c:v>27383</c:v>
                </c:pt>
                <c:pt idx="994">
                  <c:v>27384</c:v>
                </c:pt>
                <c:pt idx="995">
                  <c:v>27385</c:v>
                </c:pt>
                <c:pt idx="996">
                  <c:v>27386</c:v>
                </c:pt>
                <c:pt idx="997">
                  <c:v>27387</c:v>
                </c:pt>
                <c:pt idx="998">
                  <c:v>27388</c:v>
                </c:pt>
                <c:pt idx="999">
                  <c:v>27389</c:v>
                </c:pt>
                <c:pt idx="1000">
                  <c:v>27390</c:v>
                </c:pt>
                <c:pt idx="1001">
                  <c:v>27391</c:v>
                </c:pt>
                <c:pt idx="1002">
                  <c:v>27392</c:v>
                </c:pt>
                <c:pt idx="1003">
                  <c:v>27393</c:v>
                </c:pt>
                <c:pt idx="1004">
                  <c:v>27394</c:v>
                </c:pt>
                <c:pt idx="1005">
                  <c:v>27395</c:v>
                </c:pt>
                <c:pt idx="1006">
                  <c:v>27396</c:v>
                </c:pt>
                <c:pt idx="1007">
                  <c:v>27397</c:v>
                </c:pt>
                <c:pt idx="1008">
                  <c:v>27398</c:v>
                </c:pt>
                <c:pt idx="1009">
                  <c:v>27399</c:v>
                </c:pt>
                <c:pt idx="1010">
                  <c:v>27400</c:v>
                </c:pt>
                <c:pt idx="1011">
                  <c:v>27401</c:v>
                </c:pt>
                <c:pt idx="1012">
                  <c:v>27402</c:v>
                </c:pt>
                <c:pt idx="1013">
                  <c:v>27403</c:v>
                </c:pt>
                <c:pt idx="1014">
                  <c:v>27404</c:v>
                </c:pt>
                <c:pt idx="1015">
                  <c:v>27405</c:v>
                </c:pt>
                <c:pt idx="1016">
                  <c:v>27406</c:v>
                </c:pt>
                <c:pt idx="1017">
                  <c:v>27407</c:v>
                </c:pt>
                <c:pt idx="1018">
                  <c:v>27408</c:v>
                </c:pt>
                <c:pt idx="1019">
                  <c:v>27409</c:v>
                </c:pt>
                <c:pt idx="1020">
                  <c:v>27410</c:v>
                </c:pt>
                <c:pt idx="1021">
                  <c:v>27411</c:v>
                </c:pt>
                <c:pt idx="1022">
                  <c:v>27412</c:v>
                </c:pt>
                <c:pt idx="1023">
                  <c:v>27413</c:v>
                </c:pt>
                <c:pt idx="1024">
                  <c:v>27414</c:v>
                </c:pt>
                <c:pt idx="1025">
                  <c:v>27415</c:v>
                </c:pt>
                <c:pt idx="1026">
                  <c:v>27416</c:v>
                </c:pt>
                <c:pt idx="1027">
                  <c:v>27417</c:v>
                </c:pt>
                <c:pt idx="1028">
                  <c:v>27418</c:v>
                </c:pt>
                <c:pt idx="1029">
                  <c:v>27419</c:v>
                </c:pt>
                <c:pt idx="1030">
                  <c:v>27420</c:v>
                </c:pt>
                <c:pt idx="1031">
                  <c:v>27421</c:v>
                </c:pt>
                <c:pt idx="1032">
                  <c:v>27422</c:v>
                </c:pt>
                <c:pt idx="1033">
                  <c:v>27423</c:v>
                </c:pt>
                <c:pt idx="1034">
                  <c:v>27424</c:v>
                </c:pt>
                <c:pt idx="1035">
                  <c:v>27425</c:v>
                </c:pt>
                <c:pt idx="1036">
                  <c:v>27426</c:v>
                </c:pt>
                <c:pt idx="1037">
                  <c:v>27427</c:v>
                </c:pt>
                <c:pt idx="1038">
                  <c:v>27428</c:v>
                </c:pt>
                <c:pt idx="1039">
                  <c:v>27429</c:v>
                </c:pt>
                <c:pt idx="1040">
                  <c:v>27430</c:v>
                </c:pt>
                <c:pt idx="1041">
                  <c:v>27431</c:v>
                </c:pt>
                <c:pt idx="1042">
                  <c:v>27432</c:v>
                </c:pt>
                <c:pt idx="1043">
                  <c:v>27433</c:v>
                </c:pt>
                <c:pt idx="1044">
                  <c:v>27434</c:v>
                </c:pt>
                <c:pt idx="1045">
                  <c:v>27435</c:v>
                </c:pt>
                <c:pt idx="1046">
                  <c:v>27436</c:v>
                </c:pt>
                <c:pt idx="1047">
                  <c:v>27437</c:v>
                </c:pt>
                <c:pt idx="1048">
                  <c:v>27438</c:v>
                </c:pt>
                <c:pt idx="1049">
                  <c:v>27439</c:v>
                </c:pt>
                <c:pt idx="1050">
                  <c:v>27440</c:v>
                </c:pt>
                <c:pt idx="1051">
                  <c:v>27441</c:v>
                </c:pt>
                <c:pt idx="1052">
                  <c:v>27442</c:v>
                </c:pt>
                <c:pt idx="1053">
                  <c:v>27443</c:v>
                </c:pt>
                <c:pt idx="1054">
                  <c:v>27444</c:v>
                </c:pt>
                <c:pt idx="1055">
                  <c:v>27445</c:v>
                </c:pt>
                <c:pt idx="1056">
                  <c:v>27446</c:v>
                </c:pt>
                <c:pt idx="1057">
                  <c:v>27447</c:v>
                </c:pt>
                <c:pt idx="1058">
                  <c:v>27448</c:v>
                </c:pt>
                <c:pt idx="1059">
                  <c:v>27449</c:v>
                </c:pt>
                <c:pt idx="1060">
                  <c:v>27450</c:v>
                </c:pt>
                <c:pt idx="1061">
                  <c:v>27451</c:v>
                </c:pt>
                <c:pt idx="1062">
                  <c:v>27452</c:v>
                </c:pt>
                <c:pt idx="1063">
                  <c:v>27453</c:v>
                </c:pt>
                <c:pt idx="1064">
                  <c:v>27454</c:v>
                </c:pt>
                <c:pt idx="1065">
                  <c:v>27455</c:v>
                </c:pt>
                <c:pt idx="1066">
                  <c:v>27456</c:v>
                </c:pt>
                <c:pt idx="1067">
                  <c:v>27457</c:v>
                </c:pt>
                <c:pt idx="1068">
                  <c:v>27458</c:v>
                </c:pt>
                <c:pt idx="1069">
                  <c:v>27459</c:v>
                </c:pt>
                <c:pt idx="1070">
                  <c:v>27460</c:v>
                </c:pt>
                <c:pt idx="1071">
                  <c:v>27461</c:v>
                </c:pt>
                <c:pt idx="1072">
                  <c:v>27462</c:v>
                </c:pt>
                <c:pt idx="1073">
                  <c:v>27463</c:v>
                </c:pt>
                <c:pt idx="1074">
                  <c:v>27464</c:v>
                </c:pt>
                <c:pt idx="1075">
                  <c:v>27465</c:v>
                </c:pt>
                <c:pt idx="1076">
                  <c:v>27466</c:v>
                </c:pt>
                <c:pt idx="1077">
                  <c:v>27467</c:v>
                </c:pt>
                <c:pt idx="1078">
                  <c:v>27468</c:v>
                </c:pt>
                <c:pt idx="1079">
                  <c:v>27469</c:v>
                </c:pt>
                <c:pt idx="1080">
                  <c:v>27470</c:v>
                </c:pt>
                <c:pt idx="1081">
                  <c:v>27471</c:v>
                </c:pt>
                <c:pt idx="1082">
                  <c:v>27472</c:v>
                </c:pt>
                <c:pt idx="1083">
                  <c:v>27473</c:v>
                </c:pt>
                <c:pt idx="1084">
                  <c:v>27474</c:v>
                </c:pt>
                <c:pt idx="1085">
                  <c:v>27475</c:v>
                </c:pt>
                <c:pt idx="1086">
                  <c:v>27476</c:v>
                </c:pt>
                <c:pt idx="1087">
                  <c:v>27477</c:v>
                </c:pt>
                <c:pt idx="1088">
                  <c:v>27478</c:v>
                </c:pt>
                <c:pt idx="1089">
                  <c:v>27479</c:v>
                </c:pt>
                <c:pt idx="1090">
                  <c:v>27480</c:v>
                </c:pt>
                <c:pt idx="1091">
                  <c:v>27481</c:v>
                </c:pt>
                <c:pt idx="1092">
                  <c:v>27482</c:v>
                </c:pt>
                <c:pt idx="1093">
                  <c:v>27483</c:v>
                </c:pt>
                <c:pt idx="1094">
                  <c:v>27484</c:v>
                </c:pt>
                <c:pt idx="1095">
                  <c:v>27485</c:v>
                </c:pt>
                <c:pt idx="1096">
                  <c:v>27486</c:v>
                </c:pt>
                <c:pt idx="1097">
                  <c:v>27487</c:v>
                </c:pt>
                <c:pt idx="1098">
                  <c:v>27488</c:v>
                </c:pt>
                <c:pt idx="1099">
                  <c:v>27489</c:v>
                </c:pt>
                <c:pt idx="1100">
                  <c:v>27490</c:v>
                </c:pt>
                <c:pt idx="1101">
                  <c:v>27491</c:v>
                </c:pt>
                <c:pt idx="1102">
                  <c:v>27492</c:v>
                </c:pt>
                <c:pt idx="1103">
                  <c:v>27493</c:v>
                </c:pt>
                <c:pt idx="1104">
                  <c:v>27494</c:v>
                </c:pt>
                <c:pt idx="1105">
                  <c:v>27495</c:v>
                </c:pt>
                <c:pt idx="1106">
                  <c:v>27496</c:v>
                </c:pt>
                <c:pt idx="1107">
                  <c:v>27497</c:v>
                </c:pt>
                <c:pt idx="1108">
                  <c:v>27498</c:v>
                </c:pt>
                <c:pt idx="1109">
                  <c:v>27499</c:v>
                </c:pt>
                <c:pt idx="1110">
                  <c:v>27500</c:v>
                </c:pt>
                <c:pt idx="1111">
                  <c:v>27501</c:v>
                </c:pt>
                <c:pt idx="1112">
                  <c:v>27502</c:v>
                </c:pt>
                <c:pt idx="1113">
                  <c:v>27503</c:v>
                </c:pt>
                <c:pt idx="1114">
                  <c:v>27504</c:v>
                </c:pt>
                <c:pt idx="1115">
                  <c:v>27505</c:v>
                </c:pt>
                <c:pt idx="1116">
                  <c:v>27506</c:v>
                </c:pt>
                <c:pt idx="1117">
                  <c:v>27507</c:v>
                </c:pt>
                <c:pt idx="1118">
                  <c:v>27508</c:v>
                </c:pt>
                <c:pt idx="1119">
                  <c:v>27509</c:v>
                </c:pt>
                <c:pt idx="1120">
                  <c:v>27510</c:v>
                </c:pt>
                <c:pt idx="1121">
                  <c:v>27511</c:v>
                </c:pt>
                <c:pt idx="1122">
                  <c:v>27512</c:v>
                </c:pt>
                <c:pt idx="1123">
                  <c:v>27513</c:v>
                </c:pt>
                <c:pt idx="1124">
                  <c:v>27514</c:v>
                </c:pt>
                <c:pt idx="1125">
                  <c:v>27515</c:v>
                </c:pt>
                <c:pt idx="1126">
                  <c:v>27516</c:v>
                </c:pt>
                <c:pt idx="1127">
                  <c:v>27517</c:v>
                </c:pt>
                <c:pt idx="1128">
                  <c:v>27518</c:v>
                </c:pt>
                <c:pt idx="1129">
                  <c:v>27519</c:v>
                </c:pt>
                <c:pt idx="1130">
                  <c:v>27520</c:v>
                </c:pt>
                <c:pt idx="1131">
                  <c:v>27521</c:v>
                </c:pt>
                <c:pt idx="1132">
                  <c:v>27522</c:v>
                </c:pt>
                <c:pt idx="1133">
                  <c:v>27523</c:v>
                </c:pt>
                <c:pt idx="1134">
                  <c:v>27524</c:v>
                </c:pt>
                <c:pt idx="1135">
                  <c:v>27525</c:v>
                </c:pt>
                <c:pt idx="1136">
                  <c:v>27526</c:v>
                </c:pt>
                <c:pt idx="1137">
                  <c:v>27527</c:v>
                </c:pt>
                <c:pt idx="1138">
                  <c:v>27528</c:v>
                </c:pt>
                <c:pt idx="1139">
                  <c:v>27529</c:v>
                </c:pt>
                <c:pt idx="1140">
                  <c:v>27530</c:v>
                </c:pt>
                <c:pt idx="1141">
                  <c:v>27531</c:v>
                </c:pt>
                <c:pt idx="1142">
                  <c:v>27532</c:v>
                </c:pt>
                <c:pt idx="1143">
                  <c:v>27533</c:v>
                </c:pt>
                <c:pt idx="1144">
                  <c:v>27534</c:v>
                </c:pt>
                <c:pt idx="1145">
                  <c:v>27535</c:v>
                </c:pt>
                <c:pt idx="1146">
                  <c:v>27536</c:v>
                </c:pt>
                <c:pt idx="1147">
                  <c:v>27537</c:v>
                </c:pt>
                <c:pt idx="1148">
                  <c:v>27538</c:v>
                </c:pt>
                <c:pt idx="1149">
                  <c:v>27539</c:v>
                </c:pt>
                <c:pt idx="1150">
                  <c:v>27540</c:v>
                </c:pt>
                <c:pt idx="1151">
                  <c:v>27541</c:v>
                </c:pt>
                <c:pt idx="1152">
                  <c:v>27542</c:v>
                </c:pt>
                <c:pt idx="1153">
                  <c:v>27543</c:v>
                </c:pt>
                <c:pt idx="1154">
                  <c:v>27544</c:v>
                </c:pt>
                <c:pt idx="1155">
                  <c:v>27545</c:v>
                </c:pt>
                <c:pt idx="1156">
                  <c:v>27546</c:v>
                </c:pt>
                <c:pt idx="1157">
                  <c:v>27547</c:v>
                </c:pt>
                <c:pt idx="1158">
                  <c:v>27548</c:v>
                </c:pt>
                <c:pt idx="1159">
                  <c:v>27549</c:v>
                </c:pt>
                <c:pt idx="1160">
                  <c:v>27550</c:v>
                </c:pt>
                <c:pt idx="1161">
                  <c:v>27551</c:v>
                </c:pt>
                <c:pt idx="1162">
                  <c:v>27552</c:v>
                </c:pt>
                <c:pt idx="1163">
                  <c:v>27553</c:v>
                </c:pt>
                <c:pt idx="1164">
                  <c:v>27554</c:v>
                </c:pt>
                <c:pt idx="1165">
                  <c:v>27555</c:v>
                </c:pt>
                <c:pt idx="1166">
                  <c:v>27556</c:v>
                </c:pt>
                <c:pt idx="1167">
                  <c:v>27557</c:v>
                </c:pt>
                <c:pt idx="1168">
                  <c:v>27558</c:v>
                </c:pt>
                <c:pt idx="1169">
                  <c:v>27559</c:v>
                </c:pt>
                <c:pt idx="1170">
                  <c:v>27560</c:v>
                </c:pt>
                <c:pt idx="1171">
                  <c:v>27561</c:v>
                </c:pt>
                <c:pt idx="1172">
                  <c:v>27562</c:v>
                </c:pt>
                <c:pt idx="1173">
                  <c:v>27563</c:v>
                </c:pt>
                <c:pt idx="1174">
                  <c:v>27564</c:v>
                </c:pt>
                <c:pt idx="1175">
                  <c:v>27565</c:v>
                </c:pt>
                <c:pt idx="1176">
                  <c:v>27566</c:v>
                </c:pt>
                <c:pt idx="1177">
                  <c:v>27567</c:v>
                </c:pt>
                <c:pt idx="1178">
                  <c:v>27568</c:v>
                </c:pt>
                <c:pt idx="1179">
                  <c:v>27569</c:v>
                </c:pt>
                <c:pt idx="1180">
                  <c:v>27570</c:v>
                </c:pt>
                <c:pt idx="1181">
                  <c:v>27571</c:v>
                </c:pt>
                <c:pt idx="1182">
                  <c:v>27572</c:v>
                </c:pt>
                <c:pt idx="1183">
                  <c:v>27573</c:v>
                </c:pt>
                <c:pt idx="1184">
                  <c:v>27574</c:v>
                </c:pt>
                <c:pt idx="1185">
                  <c:v>27575</c:v>
                </c:pt>
                <c:pt idx="1186">
                  <c:v>27576</c:v>
                </c:pt>
                <c:pt idx="1187">
                  <c:v>27577</c:v>
                </c:pt>
                <c:pt idx="1188">
                  <c:v>27578</c:v>
                </c:pt>
                <c:pt idx="1189">
                  <c:v>27579</c:v>
                </c:pt>
                <c:pt idx="1190">
                  <c:v>27580</c:v>
                </c:pt>
                <c:pt idx="1191">
                  <c:v>27581</c:v>
                </c:pt>
                <c:pt idx="1192">
                  <c:v>27582</c:v>
                </c:pt>
                <c:pt idx="1193">
                  <c:v>27583</c:v>
                </c:pt>
                <c:pt idx="1194">
                  <c:v>27584</c:v>
                </c:pt>
                <c:pt idx="1195">
                  <c:v>27585</c:v>
                </c:pt>
                <c:pt idx="1196">
                  <c:v>27586</c:v>
                </c:pt>
                <c:pt idx="1197">
                  <c:v>27587</c:v>
                </c:pt>
                <c:pt idx="1198">
                  <c:v>27588</c:v>
                </c:pt>
                <c:pt idx="1199">
                  <c:v>27589</c:v>
                </c:pt>
                <c:pt idx="1200">
                  <c:v>27590</c:v>
                </c:pt>
                <c:pt idx="1201">
                  <c:v>27591</c:v>
                </c:pt>
                <c:pt idx="1202">
                  <c:v>27592</c:v>
                </c:pt>
                <c:pt idx="1203">
                  <c:v>27593</c:v>
                </c:pt>
                <c:pt idx="1204">
                  <c:v>27594</c:v>
                </c:pt>
                <c:pt idx="1205">
                  <c:v>27595</c:v>
                </c:pt>
                <c:pt idx="1206">
                  <c:v>27596</c:v>
                </c:pt>
                <c:pt idx="1207">
                  <c:v>27597</c:v>
                </c:pt>
                <c:pt idx="1208">
                  <c:v>27598</c:v>
                </c:pt>
                <c:pt idx="1209">
                  <c:v>27599</c:v>
                </c:pt>
                <c:pt idx="1210">
                  <c:v>27600</c:v>
                </c:pt>
                <c:pt idx="1211">
                  <c:v>27601</c:v>
                </c:pt>
                <c:pt idx="1212">
                  <c:v>27602</c:v>
                </c:pt>
                <c:pt idx="1213">
                  <c:v>27603</c:v>
                </c:pt>
                <c:pt idx="1214">
                  <c:v>27604</c:v>
                </c:pt>
                <c:pt idx="1215">
                  <c:v>27605</c:v>
                </c:pt>
                <c:pt idx="1216">
                  <c:v>27606</c:v>
                </c:pt>
                <c:pt idx="1217">
                  <c:v>27607</c:v>
                </c:pt>
                <c:pt idx="1218">
                  <c:v>27608</c:v>
                </c:pt>
                <c:pt idx="1219">
                  <c:v>27609</c:v>
                </c:pt>
                <c:pt idx="1220">
                  <c:v>27610</c:v>
                </c:pt>
                <c:pt idx="1221">
                  <c:v>27611</c:v>
                </c:pt>
                <c:pt idx="1222">
                  <c:v>27612</c:v>
                </c:pt>
                <c:pt idx="1223">
                  <c:v>27613</c:v>
                </c:pt>
                <c:pt idx="1224">
                  <c:v>27614</c:v>
                </c:pt>
                <c:pt idx="1225">
                  <c:v>27615</c:v>
                </c:pt>
                <c:pt idx="1226">
                  <c:v>27616</c:v>
                </c:pt>
                <c:pt idx="1227">
                  <c:v>27617</c:v>
                </c:pt>
                <c:pt idx="1228">
                  <c:v>27618</c:v>
                </c:pt>
                <c:pt idx="1229">
                  <c:v>27619</c:v>
                </c:pt>
                <c:pt idx="1230">
                  <c:v>27620</c:v>
                </c:pt>
                <c:pt idx="1231">
                  <c:v>27621</c:v>
                </c:pt>
                <c:pt idx="1232">
                  <c:v>27622</c:v>
                </c:pt>
                <c:pt idx="1233">
                  <c:v>27623</c:v>
                </c:pt>
                <c:pt idx="1234">
                  <c:v>27624</c:v>
                </c:pt>
                <c:pt idx="1235">
                  <c:v>27625</c:v>
                </c:pt>
                <c:pt idx="1236">
                  <c:v>27626</c:v>
                </c:pt>
                <c:pt idx="1237">
                  <c:v>27627</c:v>
                </c:pt>
                <c:pt idx="1238">
                  <c:v>27628</c:v>
                </c:pt>
                <c:pt idx="1239">
                  <c:v>27629</c:v>
                </c:pt>
                <c:pt idx="1240">
                  <c:v>27630</c:v>
                </c:pt>
                <c:pt idx="1241">
                  <c:v>27631</c:v>
                </c:pt>
                <c:pt idx="1242">
                  <c:v>27632</c:v>
                </c:pt>
                <c:pt idx="1243">
                  <c:v>27633</c:v>
                </c:pt>
                <c:pt idx="1244">
                  <c:v>27634</c:v>
                </c:pt>
                <c:pt idx="1245">
                  <c:v>27635</c:v>
                </c:pt>
                <c:pt idx="1246">
                  <c:v>27636</c:v>
                </c:pt>
                <c:pt idx="1247">
                  <c:v>27637</c:v>
                </c:pt>
                <c:pt idx="1248">
                  <c:v>27638</c:v>
                </c:pt>
                <c:pt idx="1249">
                  <c:v>27639</c:v>
                </c:pt>
                <c:pt idx="1250">
                  <c:v>27640</c:v>
                </c:pt>
                <c:pt idx="1251">
                  <c:v>27641</c:v>
                </c:pt>
                <c:pt idx="1252">
                  <c:v>27642</c:v>
                </c:pt>
                <c:pt idx="1253">
                  <c:v>27643</c:v>
                </c:pt>
                <c:pt idx="1254">
                  <c:v>27644</c:v>
                </c:pt>
                <c:pt idx="1255">
                  <c:v>27645</c:v>
                </c:pt>
                <c:pt idx="1256">
                  <c:v>27646</c:v>
                </c:pt>
                <c:pt idx="1257">
                  <c:v>27647</c:v>
                </c:pt>
                <c:pt idx="1258">
                  <c:v>27648</c:v>
                </c:pt>
                <c:pt idx="1259">
                  <c:v>27649</c:v>
                </c:pt>
                <c:pt idx="1260">
                  <c:v>27650</c:v>
                </c:pt>
                <c:pt idx="1261">
                  <c:v>27651</c:v>
                </c:pt>
                <c:pt idx="1262">
                  <c:v>27652</c:v>
                </c:pt>
                <c:pt idx="1263">
                  <c:v>27653</c:v>
                </c:pt>
                <c:pt idx="1264">
                  <c:v>27654</c:v>
                </c:pt>
                <c:pt idx="1265">
                  <c:v>27655</c:v>
                </c:pt>
                <c:pt idx="1266">
                  <c:v>27656</c:v>
                </c:pt>
                <c:pt idx="1267">
                  <c:v>27657</c:v>
                </c:pt>
                <c:pt idx="1268">
                  <c:v>27658</c:v>
                </c:pt>
                <c:pt idx="1269">
                  <c:v>27659</c:v>
                </c:pt>
                <c:pt idx="1270">
                  <c:v>27660</c:v>
                </c:pt>
                <c:pt idx="1271">
                  <c:v>27661</c:v>
                </c:pt>
                <c:pt idx="1272">
                  <c:v>27662</c:v>
                </c:pt>
                <c:pt idx="1273">
                  <c:v>27663</c:v>
                </c:pt>
                <c:pt idx="1274">
                  <c:v>27664</c:v>
                </c:pt>
                <c:pt idx="1275">
                  <c:v>27665</c:v>
                </c:pt>
                <c:pt idx="1276">
                  <c:v>27666</c:v>
                </c:pt>
                <c:pt idx="1277">
                  <c:v>27667</c:v>
                </c:pt>
                <c:pt idx="1278">
                  <c:v>27668</c:v>
                </c:pt>
                <c:pt idx="1279">
                  <c:v>27669</c:v>
                </c:pt>
                <c:pt idx="1280">
                  <c:v>27670</c:v>
                </c:pt>
                <c:pt idx="1281">
                  <c:v>27671</c:v>
                </c:pt>
                <c:pt idx="1282">
                  <c:v>27672</c:v>
                </c:pt>
                <c:pt idx="1283">
                  <c:v>27673</c:v>
                </c:pt>
                <c:pt idx="1284">
                  <c:v>27674</c:v>
                </c:pt>
                <c:pt idx="1285">
                  <c:v>27675</c:v>
                </c:pt>
                <c:pt idx="1286">
                  <c:v>27676</c:v>
                </c:pt>
                <c:pt idx="1287">
                  <c:v>27677</c:v>
                </c:pt>
                <c:pt idx="1288">
                  <c:v>27678</c:v>
                </c:pt>
                <c:pt idx="1289">
                  <c:v>27679</c:v>
                </c:pt>
                <c:pt idx="1290">
                  <c:v>27680</c:v>
                </c:pt>
                <c:pt idx="1291">
                  <c:v>27681</c:v>
                </c:pt>
                <c:pt idx="1292">
                  <c:v>27682</c:v>
                </c:pt>
                <c:pt idx="1293">
                  <c:v>27683</c:v>
                </c:pt>
                <c:pt idx="1294">
                  <c:v>27684</c:v>
                </c:pt>
                <c:pt idx="1295">
                  <c:v>27685</c:v>
                </c:pt>
                <c:pt idx="1296">
                  <c:v>27686</c:v>
                </c:pt>
                <c:pt idx="1297">
                  <c:v>27687</c:v>
                </c:pt>
                <c:pt idx="1298">
                  <c:v>27688</c:v>
                </c:pt>
                <c:pt idx="1299">
                  <c:v>27689</c:v>
                </c:pt>
                <c:pt idx="1300">
                  <c:v>27690</c:v>
                </c:pt>
                <c:pt idx="1301">
                  <c:v>27691</c:v>
                </c:pt>
                <c:pt idx="1302">
                  <c:v>27692</c:v>
                </c:pt>
                <c:pt idx="1303">
                  <c:v>27693</c:v>
                </c:pt>
                <c:pt idx="1304">
                  <c:v>27694</c:v>
                </c:pt>
                <c:pt idx="1305">
                  <c:v>27695</c:v>
                </c:pt>
                <c:pt idx="1306">
                  <c:v>27696</c:v>
                </c:pt>
                <c:pt idx="1307">
                  <c:v>27697</c:v>
                </c:pt>
                <c:pt idx="1308">
                  <c:v>27698</c:v>
                </c:pt>
                <c:pt idx="1309">
                  <c:v>27699</c:v>
                </c:pt>
                <c:pt idx="1310">
                  <c:v>27700</c:v>
                </c:pt>
                <c:pt idx="1311">
                  <c:v>27701</c:v>
                </c:pt>
                <c:pt idx="1312">
                  <c:v>27702</c:v>
                </c:pt>
                <c:pt idx="1313">
                  <c:v>27703</c:v>
                </c:pt>
                <c:pt idx="1314">
                  <c:v>27704</c:v>
                </c:pt>
                <c:pt idx="1315">
                  <c:v>27705</c:v>
                </c:pt>
                <c:pt idx="1316">
                  <c:v>27706</c:v>
                </c:pt>
                <c:pt idx="1317">
                  <c:v>27707</c:v>
                </c:pt>
                <c:pt idx="1318">
                  <c:v>27708</c:v>
                </c:pt>
                <c:pt idx="1319">
                  <c:v>27709</c:v>
                </c:pt>
                <c:pt idx="1320">
                  <c:v>27710</c:v>
                </c:pt>
                <c:pt idx="1321">
                  <c:v>27711</c:v>
                </c:pt>
                <c:pt idx="1322">
                  <c:v>27712</c:v>
                </c:pt>
                <c:pt idx="1323">
                  <c:v>27713</c:v>
                </c:pt>
                <c:pt idx="1324">
                  <c:v>27714</c:v>
                </c:pt>
                <c:pt idx="1325">
                  <c:v>27715</c:v>
                </c:pt>
                <c:pt idx="1326">
                  <c:v>27716</c:v>
                </c:pt>
                <c:pt idx="1327">
                  <c:v>27717</c:v>
                </c:pt>
                <c:pt idx="1328">
                  <c:v>27718</c:v>
                </c:pt>
                <c:pt idx="1329">
                  <c:v>27719</c:v>
                </c:pt>
                <c:pt idx="1330">
                  <c:v>27720</c:v>
                </c:pt>
                <c:pt idx="1331">
                  <c:v>27721</c:v>
                </c:pt>
                <c:pt idx="1332">
                  <c:v>27722</c:v>
                </c:pt>
                <c:pt idx="1333">
                  <c:v>27723</c:v>
                </c:pt>
                <c:pt idx="1334">
                  <c:v>27724</c:v>
                </c:pt>
                <c:pt idx="1335">
                  <c:v>27725</c:v>
                </c:pt>
                <c:pt idx="1336">
                  <c:v>27726</c:v>
                </c:pt>
                <c:pt idx="1337">
                  <c:v>27727</c:v>
                </c:pt>
                <c:pt idx="1338">
                  <c:v>27728</c:v>
                </c:pt>
                <c:pt idx="1339">
                  <c:v>27729</c:v>
                </c:pt>
                <c:pt idx="1340">
                  <c:v>27730</c:v>
                </c:pt>
                <c:pt idx="1341">
                  <c:v>27731</c:v>
                </c:pt>
                <c:pt idx="1342">
                  <c:v>27732</c:v>
                </c:pt>
                <c:pt idx="1343">
                  <c:v>27733</c:v>
                </c:pt>
                <c:pt idx="1344">
                  <c:v>27734</c:v>
                </c:pt>
                <c:pt idx="1345">
                  <c:v>27735</c:v>
                </c:pt>
                <c:pt idx="1346">
                  <c:v>27736</c:v>
                </c:pt>
                <c:pt idx="1347">
                  <c:v>27737</c:v>
                </c:pt>
                <c:pt idx="1348">
                  <c:v>27738</c:v>
                </c:pt>
                <c:pt idx="1349">
                  <c:v>27739</c:v>
                </c:pt>
                <c:pt idx="1350">
                  <c:v>27740</c:v>
                </c:pt>
                <c:pt idx="1351">
                  <c:v>27741</c:v>
                </c:pt>
                <c:pt idx="1352">
                  <c:v>27742</c:v>
                </c:pt>
                <c:pt idx="1353">
                  <c:v>27743</c:v>
                </c:pt>
                <c:pt idx="1354">
                  <c:v>27744</c:v>
                </c:pt>
                <c:pt idx="1355">
                  <c:v>27745</c:v>
                </c:pt>
                <c:pt idx="1356">
                  <c:v>27746</c:v>
                </c:pt>
                <c:pt idx="1357">
                  <c:v>27747</c:v>
                </c:pt>
                <c:pt idx="1358">
                  <c:v>27748</c:v>
                </c:pt>
                <c:pt idx="1359">
                  <c:v>27749</c:v>
                </c:pt>
                <c:pt idx="1360">
                  <c:v>27750</c:v>
                </c:pt>
                <c:pt idx="1361">
                  <c:v>27751</c:v>
                </c:pt>
                <c:pt idx="1362">
                  <c:v>27752</c:v>
                </c:pt>
                <c:pt idx="1363">
                  <c:v>27753</c:v>
                </c:pt>
                <c:pt idx="1364">
                  <c:v>27754</c:v>
                </c:pt>
                <c:pt idx="1365">
                  <c:v>27755</c:v>
                </c:pt>
                <c:pt idx="1366">
                  <c:v>27756</c:v>
                </c:pt>
                <c:pt idx="1367">
                  <c:v>27757</c:v>
                </c:pt>
                <c:pt idx="1368">
                  <c:v>27758</c:v>
                </c:pt>
                <c:pt idx="1369">
                  <c:v>27759</c:v>
                </c:pt>
                <c:pt idx="1370">
                  <c:v>27760</c:v>
                </c:pt>
                <c:pt idx="1371">
                  <c:v>27761</c:v>
                </c:pt>
                <c:pt idx="1372">
                  <c:v>27762</c:v>
                </c:pt>
                <c:pt idx="1373">
                  <c:v>27763</c:v>
                </c:pt>
                <c:pt idx="1374">
                  <c:v>27764</c:v>
                </c:pt>
                <c:pt idx="1375">
                  <c:v>27765</c:v>
                </c:pt>
                <c:pt idx="1376">
                  <c:v>27766</c:v>
                </c:pt>
                <c:pt idx="1377">
                  <c:v>27767</c:v>
                </c:pt>
                <c:pt idx="1378">
                  <c:v>27768</c:v>
                </c:pt>
                <c:pt idx="1379">
                  <c:v>27769</c:v>
                </c:pt>
                <c:pt idx="1380">
                  <c:v>27770</c:v>
                </c:pt>
                <c:pt idx="1381">
                  <c:v>27771</c:v>
                </c:pt>
                <c:pt idx="1382">
                  <c:v>27772</c:v>
                </c:pt>
                <c:pt idx="1383">
                  <c:v>27773</c:v>
                </c:pt>
                <c:pt idx="1384">
                  <c:v>27774</c:v>
                </c:pt>
                <c:pt idx="1385">
                  <c:v>27775</c:v>
                </c:pt>
                <c:pt idx="1386">
                  <c:v>27776</c:v>
                </c:pt>
                <c:pt idx="1387">
                  <c:v>27777</c:v>
                </c:pt>
                <c:pt idx="1388">
                  <c:v>27778</c:v>
                </c:pt>
                <c:pt idx="1389">
                  <c:v>27779</c:v>
                </c:pt>
                <c:pt idx="1390">
                  <c:v>27780</c:v>
                </c:pt>
                <c:pt idx="1391">
                  <c:v>27781</c:v>
                </c:pt>
                <c:pt idx="1392">
                  <c:v>27782</c:v>
                </c:pt>
                <c:pt idx="1393">
                  <c:v>27783</c:v>
                </c:pt>
                <c:pt idx="1394">
                  <c:v>27784</c:v>
                </c:pt>
                <c:pt idx="1395">
                  <c:v>27785</c:v>
                </c:pt>
                <c:pt idx="1396">
                  <c:v>27786</c:v>
                </c:pt>
                <c:pt idx="1397">
                  <c:v>27787</c:v>
                </c:pt>
                <c:pt idx="1398">
                  <c:v>27788</c:v>
                </c:pt>
                <c:pt idx="1399">
                  <c:v>27789</c:v>
                </c:pt>
                <c:pt idx="1400">
                  <c:v>27790</c:v>
                </c:pt>
                <c:pt idx="1401">
                  <c:v>27791</c:v>
                </c:pt>
                <c:pt idx="1402">
                  <c:v>27792</c:v>
                </c:pt>
                <c:pt idx="1403">
                  <c:v>27793</c:v>
                </c:pt>
                <c:pt idx="1404">
                  <c:v>27794</c:v>
                </c:pt>
                <c:pt idx="1405">
                  <c:v>27795</c:v>
                </c:pt>
                <c:pt idx="1406">
                  <c:v>27796</c:v>
                </c:pt>
                <c:pt idx="1407">
                  <c:v>27797</c:v>
                </c:pt>
                <c:pt idx="1408">
                  <c:v>27798</c:v>
                </c:pt>
                <c:pt idx="1409">
                  <c:v>27799</c:v>
                </c:pt>
                <c:pt idx="1410">
                  <c:v>27800</c:v>
                </c:pt>
                <c:pt idx="1411">
                  <c:v>27801</c:v>
                </c:pt>
                <c:pt idx="1412">
                  <c:v>27802</c:v>
                </c:pt>
                <c:pt idx="1413">
                  <c:v>27803</c:v>
                </c:pt>
                <c:pt idx="1414">
                  <c:v>27804</c:v>
                </c:pt>
                <c:pt idx="1415">
                  <c:v>27805</c:v>
                </c:pt>
                <c:pt idx="1416">
                  <c:v>27806</c:v>
                </c:pt>
                <c:pt idx="1417">
                  <c:v>27807</c:v>
                </c:pt>
                <c:pt idx="1418">
                  <c:v>27808</c:v>
                </c:pt>
                <c:pt idx="1419">
                  <c:v>27809</c:v>
                </c:pt>
                <c:pt idx="1420">
                  <c:v>27810</c:v>
                </c:pt>
                <c:pt idx="1421">
                  <c:v>27811</c:v>
                </c:pt>
                <c:pt idx="1422">
                  <c:v>27812</c:v>
                </c:pt>
                <c:pt idx="1423">
                  <c:v>27813</c:v>
                </c:pt>
                <c:pt idx="1424">
                  <c:v>27814</c:v>
                </c:pt>
                <c:pt idx="1425">
                  <c:v>27815</c:v>
                </c:pt>
                <c:pt idx="1426">
                  <c:v>27816</c:v>
                </c:pt>
                <c:pt idx="1427">
                  <c:v>27817</c:v>
                </c:pt>
                <c:pt idx="1428">
                  <c:v>27818</c:v>
                </c:pt>
                <c:pt idx="1429">
                  <c:v>27819</c:v>
                </c:pt>
                <c:pt idx="1430">
                  <c:v>27820</c:v>
                </c:pt>
                <c:pt idx="1431">
                  <c:v>27821</c:v>
                </c:pt>
                <c:pt idx="1432">
                  <c:v>27822</c:v>
                </c:pt>
                <c:pt idx="1433">
                  <c:v>27823</c:v>
                </c:pt>
                <c:pt idx="1434">
                  <c:v>27824</c:v>
                </c:pt>
                <c:pt idx="1435">
                  <c:v>27825</c:v>
                </c:pt>
                <c:pt idx="1436">
                  <c:v>27826</c:v>
                </c:pt>
                <c:pt idx="1437">
                  <c:v>27827</c:v>
                </c:pt>
                <c:pt idx="1438">
                  <c:v>27828</c:v>
                </c:pt>
                <c:pt idx="1439">
                  <c:v>27829</c:v>
                </c:pt>
                <c:pt idx="1440">
                  <c:v>27830</c:v>
                </c:pt>
                <c:pt idx="1441">
                  <c:v>27831</c:v>
                </c:pt>
                <c:pt idx="1442">
                  <c:v>27832</c:v>
                </c:pt>
                <c:pt idx="1443">
                  <c:v>27833</c:v>
                </c:pt>
                <c:pt idx="1444">
                  <c:v>27834</c:v>
                </c:pt>
                <c:pt idx="1445">
                  <c:v>27835</c:v>
                </c:pt>
                <c:pt idx="1446">
                  <c:v>27836</c:v>
                </c:pt>
                <c:pt idx="1447">
                  <c:v>27837</c:v>
                </c:pt>
                <c:pt idx="1448">
                  <c:v>27838</c:v>
                </c:pt>
                <c:pt idx="1449">
                  <c:v>27839</c:v>
                </c:pt>
                <c:pt idx="1450">
                  <c:v>27840</c:v>
                </c:pt>
                <c:pt idx="1451">
                  <c:v>27841</c:v>
                </c:pt>
                <c:pt idx="1452">
                  <c:v>27842</c:v>
                </c:pt>
                <c:pt idx="1453">
                  <c:v>27843</c:v>
                </c:pt>
                <c:pt idx="1454">
                  <c:v>27844</c:v>
                </c:pt>
                <c:pt idx="1455">
                  <c:v>27845</c:v>
                </c:pt>
                <c:pt idx="1456">
                  <c:v>27846</c:v>
                </c:pt>
                <c:pt idx="1457">
                  <c:v>27847</c:v>
                </c:pt>
                <c:pt idx="1458">
                  <c:v>27848</c:v>
                </c:pt>
                <c:pt idx="1459">
                  <c:v>27849</c:v>
                </c:pt>
                <c:pt idx="1460">
                  <c:v>27850</c:v>
                </c:pt>
              </c:numCache>
            </c:numRef>
          </c:cat>
          <c:val>
            <c:numRef>
              <c:f>DailyData!$E$46:$E$1506</c:f>
              <c:numCache>
                <c:formatCode>0.00</c:formatCode>
                <c:ptCount val="1461"/>
                <c:pt idx="0">
                  <c:v>0.28000000000000003</c:v>
                </c:pt>
                <c:pt idx="1">
                  <c:v>0.17</c:v>
                </c:pt>
                <c:pt idx="2">
                  <c:v>0.17</c:v>
                </c:pt>
                <c:pt idx="3">
                  <c:v>7.0000000000000007E-2</c:v>
                </c:pt>
                <c:pt idx="4">
                  <c:v>7.0000000000000007E-2</c:v>
                </c:pt>
                <c:pt idx="5">
                  <c:v>7.0000000000000007E-2</c:v>
                </c:pt>
                <c:pt idx="6">
                  <c:v>7.0000000000000007E-2</c:v>
                </c:pt>
                <c:pt idx="7">
                  <c:v>7.0000000000000007E-2</c:v>
                </c:pt>
                <c:pt idx="8">
                  <c:v>7.0000000000000007E-2</c:v>
                </c:pt>
                <c:pt idx="9">
                  <c:v>7.0000000000000007E-2</c:v>
                </c:pt>
                <c:pt idx="10">
                  <c:v>0.28000000000000003</c:v>
                </c:pt>
                <c:pt idx="11">
                  <c:v>0.39</c:v>
                </c:pt>
                <c:pt idx="12">
                  <c:v>0.89</c:v>
                </c:pt>
                <c:pt idx="13">
                  <c:v>0.63</c:v>
                </c:pt>
                <c:pt idx="14">
                  <c:v>0.51</c:v>
                </c:pt>
                <c:pt idx="15">
                  <c:v>0.39</c:v>
                </c:pt>
                <c:pt idx="16">
                  <c:v>0.51</c:v>
                </c:pt>
                <c:pt idx="17">
                  <c:v>0.28000000000000003</c:v>
                </c:pt>
                <c:pt idx="18">
                  <c:v>0.28000000000000003</c:v>
                </c:pt>
                <c:pt idx="19">
                  <c:v>0.28000000000000003</c:v>
                </c:pt>
                <c:pt idx="20">
                  <c:v>0.28000000000000003</c:v>
                </c:pt>
                <c:pt idx="21">
                  <c:v>0.17</c:v>
                </c:pt>
                <c:pt idx="22">
                  <c:v>0.51</c:v>
                </c:pt>
                <c:pt idx="23">
                  <c:v>0.63</c:v>
                </c:pt>
                <c:pt idx="24">
                  <c:v>0.89</c:v>
                </c:pt>
                <c:pt idx="25">
                  <c:v>1.1599999999999999</c:v>
                </c:pt>
                <c:pt idx="26">
                  <c:v>0.89</c:v>
                </c:pt>
                <c:pt idx="27">
                  <c:v>0.89</c:v>
                </c:pt>
                <c:pt idx="28">
                  <c:v>1.1599999999999999</c:v>
                </c:pt>
                <c:pt idx="29">
                  <c:v>0.63</c:v>
                </c:pt>
                <c:pt idx="30">
                  <c:v>0.51</c:v>
                </c:pt>
                <c:pt idx="31">
                  <c:v>1.44</c:v>
                </c:pt>
                <c:pt idx="32">
                  <c:v>1.3</c:v>
                </c:pt>
                <c:pt idx="33">
                  <c:v>3.45</c:v>
                </c:pt>
                <c:pt idx="34">
                  <c:v>1.59</c:v>
                </c:pt>
                <c:pt idx="35">
                  <c:v>1.73</c:v>
                </c:pt>
                <c:pt idx="36">
                  <c:v>1.1599999999999999</c:v>
                </c:pt>
                <c:pt idx="37">
                  <c:v>0.89</c:v>
                </c:pt>
                <c:pt idx="38">
                  <c:v>0.89</c:v>
                </c:pt>
                <c:pt idx="39">
                  <c:v>0.76</c:v>
                </c:pt>
                <c:pt idx="40">
                  <c:v>2.33</c:v>
                </c:pt>
                <c:pt idx="41">
                  <c:v>1.44</c:v>
                </c:pt>
                <c:pt idx="42">
                  <c:v>1.44</c:v>
                </c:pt>
                <c:pt idx="43">
                  <c:v>1.02</c:v>
                </c:pt>
                <c:pt idx="44">
                  <c:v>1.44</c:v>
                </c:pt>
                <c:pt idx="45">
                  <c:v>1.1599999999999999</c:v>
                </c:pt>
                <c:pt idx="46">
                  <c:v>2.8</c:v>
                </c:pt>
                <c:pt idx="47">
                  <c:v>1.59</c:v>
                </c:pt>
                <c:pt idx="48">
                  <c:v>1.1599999999999999</c:v>
                </c:pt>
                <c:pt idx="49">
                  <c:v>0.89</c:v>
                </c:pt>
                <c:pt idx="50">
                  <c:v>0.89</c:v>
                </c:pt>
                <c:pt idx="51">
                  <c:v>0.76</c:v>
                </c:pt>
                <c:pt idx="52">
                  <c:v>0.63</c:v>
                </c:pt>
                <c:pt idx="53">
                  <c:v>0.63</c:v>
                </c:pt>
                <c:pt idx="54">
                  <c:v>0.63</c:v>
                </c:pt>
                <c:pt idx="55">
                  <c:v>0.63</c:v>
                </c:pt>
                <c:pt idx="56">
                  <c:v>1.3</c:v>
                </c:pt>
                <c:pt idx="57">
                  <c:v>1.59</c:v>
                </c:pt>
                <c:pt idx="58">
                  <c:v>1.02</c:v>
                </c:pt>
                <c:pt idx="59">
                  <c:v>0.89</c:v>
                </c:pt>
                <c:pt idx="60">
                  <c:v>1.1599999999999999</c:v>
                </c:pt>
                <c:pt idx="61">
                  <c:v>2.4900000000000002</c:v>
                </c:pt>
                <c:pt idx="62">
                  <c:v>2.33</c:v>
                </c:pt>
                <c:pt idx="63">
                  <c:v>1.44</c:v>
                </c:pt>
                <c:pt idx="64">
                  <c:v>2.33</c:v>
                </c:pt>
                <c:pt idx="65">
                  <c:v>3.78</c:v>
                </c:pt>
                <c:pt idx="66">
                  <c:v>2.96</c:v>
                </c:pt>
                <c:pt idx="67">
                  <c:v>4.63</c:v>
                </c:pt>
                <c:pt idx="68">
                  <c:v>2.96</c:v>
                </c:pt>
                <c:pt idx="69">
                  <c:v>2.0299999999999998</c:v>
                </c:pt>
                <c:pt idx="70">
                  <c:v>1.73</c:v>
                </c:pt>
                <c:pt idx="71">
                  <c:v>1.44</c:v>
                </c:pt>
                <c:pt idx="72">
                  <c:v>2.65</c:v>
                </c:pt>
                <c:pt idx="73">
                  <c:v>2.1800000000000002</c:v>
                </c:pt>
                <c:pt idx="74">
                  <c:v>3.29</c:v>
                </c:pt>
                <c:pt idx="75">
                  <c:v>7.69</c:v>
                </c:pt>
                <c:pt idx="76">
                  <c:v>4.29</c:v>
                </c:pt>
                <c:pt idx="77">
                  <c:v>2.96</c:v>
                </c:pt>
                <c:pt idx="78">
                  <c:v>2.33</c:v>
                </c:pt>
                <c:pt idx="79">
                  <c:v>2.96</c:v>
                </c:pt>
                <c:pt idx="80">
                  <c:v>2.0299999999999998</c:v>
                </c:pt>
                <c:pt idx="81">
                  <c:v>1.73</c:v>
                </c:pt>
                <c:pt idx="82">
                  <c:v>1.59</c:v>
                </c:pt>
                <c:pt idx="83">
                  <c:v>1.59</c:v>
                </c:pt>
                <c:pt idx="84">
                  <c:v>6.95</c:v>
                </c:pt>
                <c:pt idx="85">
                  <c:v>4.8</c:v>
                </c:pt>
                <c:pt idx="86">
                  <c:v>3.13</c:v>
                </c:pt>
                <c:pt idx="87">
                  <c:v>2.4500000000000002</c:v>
                </c:pt>
                <c:pt idx="88">
                  <c:v>2.1800000000000002</c:v>
                </c:pt>
                <c:pt idx="89">
                  <c:v>2.33</c:v>
                </c:pt>
                <c:pt idx="90">
                  <c:v>2.4900000000000002</c:v>
                </c:pt>
                <c:pt idx="91">
                  <c:v>3.95</c:v>
                </c:pt>
                <c:pt idx="92">
                  <c:v>2.33</c:v>
                </c:pt>
                <c:pt idx="93">
                  <c:v>3.13</c:v>
                </c:pt>
                <c:pt idx="94">
                  <c:v>3.13</c:v>
                </c:pt>
                <c:pt idx="95">
                  <c:v>2.4900000000000002</c:v>
                </c:pt>
                <c:pt idx="96">
                  <c:v>2.1800000000000002</c:v>
                </c:pt>
                <c:pt idx="97">
                  <c:v>1.88</c:v>
                </c:pt>
                <c:pt idx="98">
                  <c:v>1.73</c:v>
                </c:pt>
                <c:pt idx="99">
                  <c:v>2.8</c:v>
                </c:pt>
                <c:pt idx="100">
                  <c:v>2.4900000000000002</c:v>
                </c:pt>
                <c:pt idx="101">
                  <c:v>1.88</c:v>
                </c:pt>
                <c:pt idx="102">
                  <c:v>2.96</c:v>
                </c:pt>
                <c:pt idx="103">
                  <c:v>2.4900000000000002</c:v>
                </c:pt>
                <c:pt idx="104">
                  <c:v>1.88</c:v>
                </c:pt>
                <c:pt idx="105">
                  <c:v>6.04</c:v>
                </c:pt>
                <c:pt idx="106">
                  <c:v>2.96</c:v>
                </c:pt>
                <c:pt idx="107">
                  <c:v>2.8</c:v>
                </c:pt>
                <c:pt idx="108">
                  <c:v>4.8</c:v>
                </c:pt>
                <c:pt idx="109">
                  <c:v>5.86</c:v>
                </c:pt>
                <c:pt idx="110">
                  <c:v>4.12</c:v>
                </c:pt>
                <c:pt idx="111">
                  <c:v>3.13</c:v>
                </c:pt>
                <c:pt idx="112">
                  <c:v>4.12</c:v>
                </c:pt>
                <c:pt idx="113">
                  <c:v>2.96</c:v>
                </c:pt>
                <c:pt idx="114">
                  <c:v>6.22</c:v>
                </c:pt>
                <c:pt idx="115">
                  <c:v>6.58</c:v>
                </c:pt>
                <c:pt idx="116">
                  <c:v>3.95</c:v>
                </c:pt>
                <c:pt idx="117">
                  <c:v>3.29</c:v>
                </c:pt>
                <c:pt idx="118">
                  <c:v>3.13</c:v>
                </c:pt>
                <c:pt idx="119">
                  <c:v>2.96</c:v>
                </c:pt>
                <c:pt idx="120">
                  <c:v>2.96</c:v>
                </c:pt>
                <c:pt idx="121">
                  <c:v>2.65</c:v>
                </c:pt>
                <c:pt idx="122">
                  <c:v>4.12</c:v>
                </c:pt>
                <c:pt idx="123">
                  <c:v>4.46</c:v>
                </c:pt>
                <c:pt idx="124">
                  <c:v>5.86</c:v>
                </c:pt>
                <c:pt idx="125">
                  <c:v>4.12</c:v>
                </c:pt>
                <c:pt idx="126">
                  <c:v>4.8</c:v>
                </c:pt>
                <c:pt idx="127">
                  <c:v>4.12</c:v>
                </c:pt>
                <c:pt idx="128">
                  <c:v>3.78</c:v>
                </c:pt>
                <c:pt idx="129">
                  <c:v>3.29</c:v>
                </c:pt>
                <c:pt idx="130">
                  <c:v>2.8</c:v>
                </c:pt>
                <c:pt idx="131">
                  <c:v>2.8</c:v>
                </c:pt>
                <c:pt idx="132">
                  <c:v>2.65</c:v>
                </c:pt>
                <c:pt idx="133">
                  <c:v>2.4900000000000002</c:v>
                </c:pt>
                <c:pt idx="134">
                  <c:v>2.33</c:v>
                </c:pt>
                <c:pt idx="135">
                  <c:v>2.8</c:v>
                </c:pt>
                <c:pt idx="136">
                  <c:v>2.8</c:v>
                </c:pt>
                <c:pt idx="137">
                  <c:v>4.8</c:v>
                </c:pt>
                <c:pt idx="138">
                  <c:v>3.45</c:v>
                </c:pt>
                <c:pt idx="139">
                  <c:v>4.12</c:v>
                </c:pt>
                <c:pt idx="140">
                  <c:v>2.96</c:v>
                </c:pt>
                <c:pt idx="141">
                  <c:v>2.8</c:v>
                </c:pt>
                <c:pt idx="142">
                  <c:v>2.4900000000000002</c:v>
                </c:pt>
                <c:pt idx="143">
                  <c:v>2.33</c:v>
                </c:pt>
                <c:pt idx="144">
                  <c:v>2.33</c:v>
                </c:pt>
                <c:pt idx="145">
                  <c:v>2.8</c:v>
                </c:pt>
                <c:pt idx="146">
                  <c:v>2.4900000000000002</c:v>
                </c:pt>
                <c:pt idx="147">
                  <c:v>2.33</c:v>
                </c:pt>
                <c:pt idx="148">
                  <c:v>4.12</c:v>
                </c:pt>
                <c:pt idx="149">
                  <c:v>3.13</c:v>
                </c:pt>
                <c:pt idx="150">
                  <c:v>2.33</c:v>
                </c:pt>
                <c:pt idx="151">
                  <c:v>3.78</c:v>
                </c:pt>
                <c:pt idx="152">
                  <c:v>2.8</c:v>
                </c:pt>
                <c:pt idx="153">
                  <c:v>2.8</c:v>
                </c:pt>
                <c:pt idx="154">
                  <c:v>2.4900000000000002</c:v>
                </c:pt>
                <c:pt idx="155">
                  <c:v>2.8</c:v>
                </c:pt>
                <c:pt idx="156">
                  <c:v>2.33</c:v>
                </c:pt>
                <c:pt idx="157">
                  <c:v>6.76</c:v>
                </c:pt>
                <c:pt idx="158">
                  <c:v>3.78</c:v>
                </c:pt>
                <c:pt idx="159">
                  <c:v>3.29</c:v>
                </c:pt>
                <c:pt idx="160">
                  <c:v>3.45</c:v>
                </c:pt>
                <c:pt idx="161">
                  <c:v>8.44</c:v>
                </c:pt>
                <c:pt idx="162">
                  <c:v>4.63</c:v>
                </c:pt>
                <c:pt idx="163">
                  <c:v>6.58</c:v>
                </c:pt>
                <c:pt idx="164">
                  <c:v>4.46</c:v>
                </c:pt>
                <c:pt idx="165">
                  <c:v>4.63</c:v>
                </c:pt>
                <c:pt idx="166">
                  <c:v>3.78</c:v>
                </c:pt>
                <c:pt idx="167">
                  <c:v>3.29</c:v>
                </c:pt>
                <c:pt idx="168">
                  <c:v>3.13</c:v>
                </c:pt>
                <c:pt idx="169">
                  <c:v>3.29</c:v>
                </c:pt>
                <c:pt idx="170">
                  <c:v>4.29</c:v>
                </c:pt>
                <c:pt idx="171">
                  <c:v>4.29</c:v>
                </c:pt>
                <c:pt idx="172">
                  <c:v>3.13</c:v>
                </c:pt>
                <c:pt idx="173">
                  <c:v>2.8</c:v>
                </c:pt>
                <c:pt idx="174">
                  <c:v>5.33</c:v>
                </c:pt>
                <c:pt idx="175">
                  <c:v>3.45</c:v>
                </c:pt>
                <c:pt idx="176">
                  <c:v>3.29</c:v>
                </c:pt>
                <c:pt idx="177">
                  <c:v>2.96</c:v>
                </c:pt>
                <c:pt idx="178">
                  <c:v>2.8</c:v>
                </c:pt>
                <c:pt idx="179">
                  <c:v>2.96</c:v>
                </c:pt>
                <c:pt idx="180">
                  <c:v>2.4900000000000002</c:v>
                </c:pt>
                <c:pt idx="181">
                  <c:v>2.8</c:v>
                </c:pt>
                <c:pt idx="182">
                  <c:v>2.8</c:v>
                </c:pt>
                <c:pt idx="183">
                  <c:v>2.8</c:v>
                </c:pt>
                <c:pt idx="184">
                  <c:v>3.78</c:v>
                </c:pt>
                <c:pt idx="185">
                  <c:v>3.45</c:v>
                </c:pt>
                <c:pt idx="186">
                  <c:v>2.4900000000000002</c:v>
                </c:pt>
                <c:pt idx="187">
                  <c:v>2.4900000000000002</c:v>
                </c:pt>
                <c:pt idx="188">
                  <c:v>2.1800000000000002</c:v>
                </c:pt>
                <c:pt idx="189">
                  <c:v>2.0299999999999998</c:v>
                </c:pt>
                <c:pt idx="190">
                  <c:v>2.33</c:v>
                </c:pt>
                <c:pt idx="191">
                  <c:v>2.0299999999999998</c:v>
                </c:pt>
                <c:pt idx="192">
                  <c:v>2.65</c:v>
                </c:pt>
                <c:pt idx="193">
                  <c:v>4.8</c:v>
                </c:pt>
                <c:pt idx="194">
                  <c:v>7.32</c:v>
                </c:pt>
                <c:pt idx="195">
                  <c:v>3.78</c:v>
                </c:pt>
                <c:pt idx="196">
                  <c:v>5.86</c:v>
                </c:pt>
                <c:pt idx="197">
                  <c:v>3.78</c:v>
                </c:pt>
                <c:pt idx="198">
                  <c:v>3.13</c:v>
                </c:pt>
                <c:pt idx="199">
                  <c:v>4.63</c:v>
                </c:pt>
                <c:pt idx="200">
                  <c:v>5.68</c:v>
                </c:pt>
                <c:pt idx="201">
                  <c:v>4.46</c:v>
                </c:pt>
                <c:pt idx="202">
                  <c:v>4.63</c:v>
                </c:pt>
                <c:pt idx="203">
                  <c:v>10.8</c:v>
                </c:pt>
                <c:pt idx="204">
                  <c:v>5.86</c:v>
                </c:pt>
                <c:pt idx="205">
                  <c:v>4.46</c:v>
                </c:pt>
                <c:pt idx="206">
                  <c:v>4.46</c:v>
                </c:pt>
                <c:pt idx="207">
                  <c:v>3.95</c:v>
                </c:pt>
                <c:pt idx="208">
                  <c:v>5.33</c:v>
                </c:pt>
                <c:pt idx="209">
                  <c:v>3.76</c:v>
                </c:pt>
                <c:pt idx="210">
                  <c:v>3.31</c:v>
                </c:pt>
                <c:pt idx="211">
                  <c:v>3.13</c:v>
                </c:pt>
                <c:pt idx="212">
                  <c:v>2.96</c:v>
                </c:pt>
                <c:pt idx="213">
                  <c:v>2.96</c:v>
                </c:pt>
                <c:pt idx="214">
                  <c:v>2.8</c:v>
                </c:pt>
                <c:pt idx="215">
                  <c:v>2.4900000000000002</c:v>
                </c:pt>
                <c:pt idx="216">
                  <c:v>3.13</c:v>
                </c:pt>
                <c:pt idx="217">
                  <c:v>2.4900000000000002</c:v>
                </c:pt>
                <c:pt idx="218">
                  <c:v>2.96</c:v>
                </c:pt>
                <c:pt idx="219">
                  <c:v>2.4900000000000002</c:v>
                </c:pt>
                <c:pt idx="220">
                  <c:v>4.12</c:v>
                </c:pt>
                <c:pt idx="221">
                  <c:v>4.12</c:v>
                </c:pt>
                <c:pt idx="222">
                  <c:v>2.8</c:v>
                </c:pt>
                <c:pt idx="223">
                  <c:v>3.95</c:v>
                </c:pt>
                <c:pt idx="224">
                  <c:v>3.78</c:v>
                </c:pt>
                <c:pt idx="225">
                  <c:v>2.0299999999999998</c:v>
                </c:pt>
                <c:pt idx="226">
                  <c:v>2.0299999999999998</c:v>
                </c:pt>
                <c:pt idx="227">
                  <c:v>2.0299999999999998</c:v>
                </c:pt>
                <c:pt idx="228">
                  <c:v>2.0299999999999998</c:v>
                </c:pt>
                <c:pt idx="229">
                  <c:v>1.88</c:v>
                </c:pt>
                <c:pt idx="230">
                  <c:v>1.88</c:v>
                </c:pt>
                <c:pt idx="231">
                  <c:v>1.73</c:v>
                </c:pt>
                <c:pt idx="232">
                  <c:v>1.88</c:v>
                </c:pt>
                <c:pt idx="233">
                  <c:v>1.88</c:v>
                </c:pt>
                <c:pt idx="234">
                  <c:v>1.73</c:v>
                </c:pt>
                <c:pt idx="235">
                  <c:v>1.73</c:v>
                </c:pt>
                <c:pt idx="236">
                  <c:v>1.59</c:v>
                </c:pt>
                <c:pt idx="237">
                  <c:v>1.59</c:v>
                </c:pt>
                <c:pt idx="238">
                  <c:v>2.1800000000000002</c:v>
                </c:pt>
                <c:pt idx="239">
                  <c:v>1.73</c:v>
                </c:pt>
                <c:pt idx="240">
                  <c:v>2.33</c:v>
                </c:pt>
                <c:pt idx="241">
                  <c:v>1.73</c:v>
                </c:pt>
                <c:pt idx="242">
                  <c:v>1.59</c:v>
                </c:pt>
                <c:pt idx="243">
                  <c:v>1.59</c:v>
                </c:pt>
                <c:pt idx="244">
                  <c:v>1.59</c:v>
                </c:pt>
                <c:pt idx="245">
                  <c:v>1.44</c:v>
                </c:pt>
                <c:pt idx="246">
                  <c:v>1.3</c:v>
                </c:pt>
                <c:pt idx="247">
                  <c:v>1.3</c:v>
                </c:pt>
                <c:pt idx="248">
                  <c:v>1.3</c:v>
                </c:pt>
                <c:pt idx="249">
                  <c:v>1.3</c:v>
                </c:pt>
                <c:pt idx="250">
                  <c:v>1.1599999999999999</c:v>
                </c:pt>
                <c:pt idx="251">
                  <c:v>1.1599999999999999</c:v>
                </c:pt>
                <c:pt idx="252">
                  <c:v>1.1599999999999999</c:v>
                </c:pt>
                <c:pt idx="253">
                  <c:v>1.02</c:v>
                </c:pt>
                <c:pt idx="254">
                  <c:v>1.02</c:v>
                </c:pt>
                <c:pt idx="255">
                  <c:v>1.02</c:v>
                </c:pt>
                <c:pt idx="256">
                  <c:v>0.89</c:v>
                </c:pt>
                <c:pt idx="257">
                  <c:v>0.89</c:v>
                </c:pt>
                <c:pt idx="258">
                  <c:v>0.89</c:v>
                </c:pt>
                <c:pt idx="259">
                  <c:v>0.89</c:v>
                </c:pt>
                <c:pt idx="260">
                  <c:v>0.89</c:v>
                </c:pt>
                <c:pt idx="261">
                  <c:v>0.76</c:v>
                </c:pt>
                <c:pt idx="262">
                  <c:v>0.76</c:v>
                </c:pt>
                <c:pt idx="263">
                  <c:v>0.76</c:v>
                </c:pt>
                <c:pt idx="264">
                  <c:v>0.76</c:v>
                </c:pt>
                <c:pt idx="265">
                  <c:v>0.76</c:v>
                </c:pt>
                <c:pt idx="266">
                  <c:v>0.63</c:v>
                </c:pt>
                <c:pt idx="267">
                  <c:v>0.63</c:v>
                </c:pt>
                <c:pt idx="268">
                  <c:v>0.63</c:v>
                </c:pt>
                <c:pt idx="269">
                  <c:v>0.63</c:v>
                </c:pt>
                <c:pt idx="270">
                  <c:v>0.63</c:v>
                </c:pt>
                <c:pt idx="271">
                  <c:v>0.63</c:v>
                </c:pt>
                <c:pt idx="272">
                  <c:v>0.63</c:v>
                </c:pt>
                <c:pt idx="273">
                  <c:v>0.63</c:v>
                </c:pt>
                <c:pt idx="274">
                  <c:v>0.63</c:v>
                </c:pt>
                <c:pt idx="275">
                  <c:v>0.63</c:v>
                </c:pt>
                <c:pt idx="276">
                  <c:v>0.63</c:v>
                </c:pt>
                <c:pt idx="277">
                  <c:v>0.63</c:v>
                </c:pt>
                <c:pt idx="278">
                  <c:v>0.63</c:v>
                </c:pt>
                <c:pt idx="279">
                  <c:v>0.63</c:v>
                </c:pt>
                <c:pt idx="280">
                  <c:v>0.51</c:v>
                </c:pt>
                <c:pt idx="281">
                  <c:v>0.51</c:v>
                </c:pt>
                <c:pt idx="282">
                  <c:v>0.51</c:v>
                </c:pt>
                <c:pt idx="283">
                  <c:v>0.51</c:v>
                </c:pt>
                <c:pt idx="284">
                  <c:v>0.51</c:v>
                </c:pt>
                <c:pt idx="285">
                  <c:v>0.51</c:v>
                </c:pt>
                <c:pt idx="286">
                  <c:v>0.51</c:v>
                </c:pt>
                <c:pt idx="287">
                  <c:v>0.51</c:v>
                </c:pt>
                <c:pt idx="288">
                  <c:v>0.51</c:v>
                </c:pt>
                <c:pt idx="289">
                  <c:v>0.39</c:v>
                </c:pt>
                <c:pt idx="290">
                  <c:v>0.39</c:v>
                </c:pt>
                <c:pt idx="291">
                  <c:v>0.39</c:v>
                </c:pt>
                <c:pt idx="292">
                  <c:v>0.39</c:v>
                </c:pt>
                <c:pt idx="293">
                  <c:v>0.39</c:v>
                </c:pt>
                <c:pt idx="294">
                  <c:v>0.39</c:v>
                </c:pt>
                <c:pt idx="295">
                  <c:v>0.39</c:v>
                </c:pt>
                <c:pt idx="296">
                  <c:v>0.28000000000000003</c:v>
                </c:pt>
                <c:pt idx="297">
                  <c:v>0.28000000000000003</c:v>
                </c:pt>
                <c:pt idx="298">
                  <c:v>0.28000000000000003</c:v>
                </c:pt>
                <c:pt idx="299">
                  <c:v>0.28000000000000003</c:v>
                </c:pt>
                <c:pt idx="300">
                  <c:v>0.28000000000000003</c:v>
                </c:pt>
                <c:pt idx="301">
                  <c:v>0.28000000000000003</c:v>
                </c:pt>
                <c:pt idx="302">
                  <c:v>0.28000000000000003</c:v>
                </c:pt>
                <c:pt idx="303">
                  <c:v>0.28000000000000003</c:v>
                </c:pt>
                <c:pt idx="304">
                  <c:v>0.28000000000000003</c:v>
                </c:pt>
                <c:pt idx="305">
                  <c:v>0.28000000000000003</c:v>
                </c:pt>
                <c:pt idx="306">
                  <c:v>0.28000000000000003</c:v>
                </c:pt>
                <c:pt idx="307">
                  <c:v>0.28000000000000003</c:v>
                </c:pt>
                <c:pt idx="308">
                  <c:v>0.28000000000000003</c:v>
                </c:pt>
                <c:pt idx="309">
                  <c:v>0.28000000000000003</c:v>
                </c:pt>
                <c:pt idx="310">
                  <c:v>0.22</c:v>
                </c:pt>
                <c:pt idx="311">
                  <c:v>0.22</c:v>
                </c:pt>
                <c:pt idx="312">
                  <c:v>0.22</c:v>
                </c:pt>
                <c:pt idx="313">
                  <c:v>0.22</c:v>
                </c:pt>
                <c:pt idx="314">
                  <c:v>0.22</c:v>
                </c:pt>
                <c:pt idx="315">
                  <c:v>0.17</c:v>
                </c:pt>
                <c:pt idx="316">
                  <c:v>0.22</c:v>
                </c:pt>
                <c:pt idx="317">
                  <c:v>0.22</c:v>
                </c:pt>
                <c:pt idx="318">
                  <c:v>0.17</c:v>
                </c:pt>
                <c:pt idx="319">
                  <c:v>0.17</c:v>
                </c:pt>
                <c:pt idx="320">
                  <c:v>0.17</c:v>
                </c:pt>
                <c:pt idx="321">
                  <c:v>0.17</c:v>
                </c:pt>
                <c:pt idx="322">
                  <c:v>0.17</c:v>
                </c:pt>
                <c:pt idx="323">
                  <c:v>0.17</c:v>
                </c:pt>
                <c:pt idx="324">
                  <c:v>0.17</c:v>
                </c:pt>
                <c:pt idx="325">
                  <c:v>0.12</c:v>
                </c:pt>
                <c:pt idx="326">
                  <c:v>0.12</c:v>
                </c:pt>
                <c:pt idx="327">
                  <c:v>0.12</c:v>
                </c:pt>
                <c:pt idx="328">
                  <c:v>0.12</c:v>
                </c:pt>
                <c:pt idx="329">
                  <c:v>7.0000000000000007E-2</c:v>
                </c:pt>
                <c:pt idx="330">
                  <c:v>7.0000000000000007E-2</c:v>
                </c:pt>
                <c:pt idx="331">
                  <c:v>7.0000000000000007E-2</c:v>
                </c:pt>
                <c:pt idx="332">
                  <c:v>7.0000000000000007E-2</c:v>
                </c:pt>
                <c:pt idx="333">
                  <c:v>7.0000000000000007E-2</c:v>
                </c:pt>
                <c:pt idx="334">
                  <c:v>7.0000000000000007E-2</c:v>
                </c:pt>
                <c:pt idx="335">
                  <c:v>7.0000000000000007E-2</c:v>
                </c:pt>
                <c:pt idx="336">
                  <c:v>7.0000000000000007E-2</c:v>
                </c:pt>
                <c:pt idx="337">
                  <c:v>7.0000000000000007E-2</c:v>
                </c:pt>
                <c:pt idx="338">
                  <c:v>7.0000000000000007E-2</c:v>
                </c:pt>
                <c:pt idx="339">
                  <c:v>7.0000000000000007E-2</c:v>
                </c:pt>
                <c:pt idx="340">
                  <c:v>7.0000000000000007E-2</c:v>
                </c:pt>
                <c:pt idx="341">
                  <c:v>7.0000000000000007E-2</c:v>
                </c:pt>
                <c:pt idx="342">
                  <c:v>7.0000000000000007E-2</c:v>
                </c:pt>
                <c:pt idx="343">
                  <c:v>7.0000000000000007E-2</c:v>
                </c:pt>
                <c:pt idx="344">
                  <c:v>0.12</c:v>
                </c:pt>
                <c:pt idx="345">
                  <c:v>7.0000000000000007E-2</c:v>
                </c:pt>
                <c:pt idx="346">
                  <c:v>7.0000000000000007E-2</c:v>
                </c:pt>
                <c:pt idx="347">
                  <c:v>7.0000000000000007E-2</c:v>
                </c:pt>
                <c:pt idx="348">
                  <c:v>7.0000000000000007E-2</c:v>
                </c:pt>
                <c:pt idx="349">
                  <c:v>7.0000000000000007E-2</c:v>
                </c:pt>
                <c:pt idx="350">
                  <c:v>7.0000000000000007E-2</c:v>
                </c:pt>
                <c:pt idx="351">
                  <c:v>0.28000000000000003</c:v>
                </c:pt>
                <c:pt idx="352">
                  <c:v>0.38900000000000001</c:v>
                </c:pt>
                <c:pt idx="353">
                  <c:v>0.28000000000000003</c:v>
                </c:pt>
                <c:pt idx="354">
                  <c:v>0.17</c:v>
                </c:pt>
                <c:pt idx="355">
                  <c:v>0.17</c:v>
                </c:pt>
                <c:pt idx="356">
                  <c:v>0.28000000000000003</c:v>
                </c:pt>
                <c:pt idx="357">
                  <c:v>0.51</c:v>
                </c:pt>
                <c:pt idx="358">
                  <c:v>0.63</c:v>
                </c:pt>
                <c:pt idx="359">
                  <c:v>0.76</c:v>
                </c:pt>
                <c:pt idx="360">
                  <c:v>0.39</c:v>
                </c:pt>
                <c:pt idx="361">
                  <c:v>0.28000000000000003</c:v>
                </c:pt>
                <c:pt idx="362">
                  <c:v>0.17</c:v>
                </c:pt>
                <c:pt idx="363">
                  <c:v>7.0000000000000007E-2</c:v>
                </c:pt>
                <c:pt idx="364">
                  <c:v>7.0000000000000007E-2</c:v>
                </c:pt>
                <c:pt idx="365">
                  <c:v>7.0000000000000007E-2</c:v>
                </c:pt>
                <c:pt idx="366">
                  <c:v>7.0000000000000007E-2</c:v>
                </c:pt>
                <c:pt idx="367">
                  <c:v>7.0000000000000007E-2</c:v>
                </c:pt>
                <c:pt idx="368">
                  <c:v>7.0000000000000007E-2</c:v>
                </c:pt>
                <c:pt idx="369">
                  <c:v>0.12</c:v>
                </c:pt>
                <c:pt idx="370">
                  <c:v>0.12</c:v>
                </c:pt>
                <c:pt idx="371">
                  <c:v>0.17</c:v>
                </c:pt>
                <c:pt idx="372">
                  <c:v>0.12</c:v>
                </c:pt>
                <c:pt idx="373">
                  <c:v>7.0000000000000007E-2</c:v>
                </c:pt>
                <c:pt idx="374">
                  <c:v>7.0000000000000007E-2</c:v>
                </c:pt>
                <c:pt idx="375">
                  <c:v>0.12</c:v>
                </c:pt>
                <c:pt idx="376">
                  <c:v>0.51</c:v>
                </c:pt>
                <c:pt idx="377">
                  <c:v>0.63</c:v>
                </c:pt>
                <c:pt idx="378">
                  <c:v>0.51</c:v>
                </c:pt>
                <c:pt idx="379">
                  <c:v>0.51</c:v>
                </c:pt>
                <c:pt idx="380">
                  <c:v>0.63</c:v>
                </c:pt>
                <c:pt idx="381">
                  <c:v>0.28000000000000003</c:v>
                </c:pt>
                <c:pt idx="382">
                  <c:v>0.63</c:v>
                </c:pt>
                <c:pt idx="383">
                  <c:v>0.39</c:v>
                </c:pt>
                <c:pt idx="384">
                  <c:v>0.28000000000000003</c:v>
                </c:pt>
                <c:pt idx="385">
                  <c:v>0.17</c:v>
                </c:pt>
                <c:pt idx="386">
                  <c:v>0.12</c:v>
                </c:pt>
                <c:pt idx="387">
                  <c:v>0.17</c:v>
                </c:pt>
                <c:pt idx="388">
                  <c:v>0.76</c:v>
                </c:pt>
                <c:pt idx="389">
                  <c:v>0.51</c:v>
                </c:pt>
                <c:pt idx="390">
                  <c:v>0.17</c:v>
                </c:pt>
                <c:pt idx="391">
                  <c:v>0.12</c:v>
                </c:pt>
                <c:pt idx="392">
                  <c:v>0.12</c:v>
                </c:pt>
                <c:pt idx="393">
                  <c:v>0.12</c:v>
                </c:pt>
                <c:pt idx="394">
                  <c:v>0.12</c:v>
                </c:pt>
                <c:pt idx="395">
                  <c:v>0.22</c:v>
                </c:pt>
                <c:pt idx="396">
                  <c:v>0.51</c:v>
                </c:pt>
                <c:pt idx="397">
                  <c:v>0.39</c:v>
                </c:pt>
                <c:pt idx="398">
                  <c:v>0.28000000000000003</c:v>
                </c:pt>
                <c:pt idx="399">
                  <c:v>0.22</c:v>
                </c:pt>
                <c:pt idx="400">
                  <c:v>0.22</c:v>
                </c:pt>
                <c:pt idx="401">
                  <c:v>0.8</c:v>
                </c:pt>
                <c:pt idx="402">
                  <c:v>1.3</c:v>
                </c:pt>
                <c:pt idx="403">
                  <c:v>0.63</c:v>
                </c:pt>
                <c:pt idx="404">
                  <c:v>0.51</c:v>
                </c:pt>
                <c:pt idx="405">
                  <c:v>0.76</c:v>
                </c:pt>
                <c:pt idx="406">
                  <c:v>1.39</c:v>
                </c:pt>
                <c:pt idx="407">
                  <c:v>4.29</c:v>
                </c:pt>
                <c:pt idx="408">
                  <c:v>2.0299999999999998</c:v>
                </c:pt>
                <c:pt idx="409">
                  <c:v>2.8</c:v>
                </c:pt>
                <c:pt idx="410">
                  <c:v>4.29</c:v>
                </c:pt>
                <c:pt idx="411">
                  <c:v>2.1800000000000002</c:v>
                </c:pt>
                <c:pt idx="412">
                  <c:v>3.6</c:v>
                </c:pt>
                <c:pt idx="413">
                  <c:v>2.4900000000000002</c:v>
                </c:pt>
                <c:pt idx="414">
                  <c:v>2.0299999999999998</c:v>
                </c:pt>
                <c:pt idx="415">
                  <c:v>1.3</c:v>
                </c:pt>
                <c:pt idx="416">
                  <c:v>1.1599999999999999</c:v>
                </c:pt>
                <c:pt idx="417">
                  <c:v>1.02</c:v>
                </c:pt>
                <c:pt idx="418">
                  <c:v>0.89</c:v>
                </c:pt>
                <c:pt idx="419">
                  <c:v>0.76</c:v>
                </c:pt>
                <c:pt idx="420">
                  <c:v>1.88</c:v>
                </c:pt>
                <c:pt idx="421">
                  <c:v>1.3</c:v>
                </c:pt>
                <c:pt idx="422">
                  <c:v>0.89</c:v>
                </c:pt>
                <c:pt idx="423">
                  <c:v>0.76</c:v>
                </c:pt>
                <c:pt idx="424">
                  <c:v>1.88</c:v>
                </c:pt>
                <c:pt idx="425">
                  <c:v>3.13</c:v>
                </c:pt>
                <c:pt idx="426">
                  <c:v>6.58</c:v>
                </c:pt>
                <c:pt idx="427">
                  <c:v>4.12</c:v>
                </c:pt>
                <c:pt idx="428">
                  <c:v>7.69</c:v>
                </c:pt>
                <c:pt idx="429">
                  <c:v>3.29</c:v>
                </c:pt>
                <c:pt idx="430">
                  <c:v>2.33</c:v>
                </c:pt>
                <c:pt idx="431">
                  <c:v>2.0299999999999998</c:v>
                </c:pt>
                <c:pt idx="432">
                  <c:v>1.73</c:v>
                </c:pt>
                <c:pt idx="433">
                  <c:v>1.59</c:v>
                </c:pt>
                <c:pt idx="434">
                  <c:v>1.3</c:v>
                </c:pt>
                <c:pt idx="435">
                  <c:v>2.0299999999999998</c:v>
                </c:pt>
                <c:pt idx="436">
                  <c:v>2.0299999999999998</c:v>
                </c:pt>
                <c:pt idx="437">
                  <c:v>1.59</c:v>
                </c:pt>
                <c:pt idx="438">
                  <c:v>2.0299999999999998</c:v>
                </c:pt>
                <c:pt idx="439">
                  <c:v>1.88</c:v>
                </c:pt>
                <c:pt idx="440">
                  <c:v>1.65</c:v>
                </c:pt>
                <c:pt idx="441">
                  <c:v>2.1800000000000002</c:v>
                </c:pt>
                <c:pt idx="442">
                  <c:v>1.59</c:v>
                </c:pt>
                <c:pt idx="443">
                  <c:v>1.44</c:v>
                </c:pt>
                <c:pt idx="444">
                  <c:v>1.88</c:v>
                </c:pt>
                <c:pt idx="445">
                  <c:v>1.59</c:v>
                </c:pt>
                <c:pt idx="446">
                  <c:v>1.3</c:v>
                </c:pt>
                <c:pt idx="447">
                  <c:v>1.1599999999999999</c:v>
                </c:pt>
                <c:pt idx="448">
                  <c:v>1.02</c:v>
                </c:pt>
                <c:pt idx="449">
                  <c:v>1.02</c:v>
                </c:pt>
                <c:pt idx="450">
                  <c:v>0.89</c:v>
                </c:pt>
                <c:pt idx="451">
                  <c:v>0.89</c:v>
                </c:pt>
                <c:pt idx="452">
                  <c:v>1.88</c:v>
                </c:pt>
                <c:pt idx="453">
                  <c:v>1.3</c:v>
                </c:pt>
                <c:pt idx="454">
                  <c:v>1.3</c:v>
                </c:pt>
                <c:pt idx="455">
                  <c:v>1.3</c:v>
                </c:pt>
                <c:pt idx="456">
                  <c:v>1.3</c:v>
                </c:pt>
                <c:pt idx="457">
                  <c:v>1.1599999999999999</c:v>
                </c:pt>
                <c:pt idx="458">
                  <c:v>1.02</c:v>
                </c:pt>
                <c:pt idx="459">
                  <c:v>1.02</c:v>
                </c:pt>
                <c:pt idx="460">
                  <c:v>1.02</c:v>
                </c:pt>
                <c:pt idx="461">
                  <c:v>0.89</c:v>
                </c:pt>
                <c:pt idx="462">
                  <c:v>2.0299999999999998</c:v>
                </c:pt>
                <c:pt idx="463">
                  <c:v>1.3</c:v>
                </c:pt>
                <c:pt idx="464">
                  <c:v>2.4900000000000002</c:v>
                </c:pt>
                <c:pt idx="465">
                  <c:v>1.59</c:v>
                </c:pt>
                <c:pt idx="466">
                  <c:v>1.3</c:v>
                </c:pt>
                <c:pt idx="467">
                  <c:v>1.02</c:v>
                </c:pt>
                <c:pt idx="468">
                  <c:v>1.73</c:v>
                </c:pt>
                <c:pt idx="469">
                  <c:v>2.4900000000000002</c:v>
                </c:pt>
                <c:pt idx="470">
                  <c:v>2.0299999999999998</c:v>
                </c:pt>
                <c:pt idx="471">
                  <c:v>1.59</c:v>
                </c:pt>
                <c:pt idx="472">
                  <c:v>1.44</c:v>
                </c:pt>
                <c:pt idx="473">
                  <c:v>1.1599999999999999</c:v>
                </c:pt>
                <c:pt idx="474">
                  <c:v>1.1599999999999999</c:v>
                </c:pt>
                <c:pt idx="475">
                  <c:v>1.44</c:v>
                </c:pt>
                <c:pt idx="476">
                  <c:v>1.3</c:v>
                </c:pt>
                <c:pt idx="477">
                  <c:v>2.0299999999999998</c:v>
                </c:pt>
                <c:pt idx="478">
                  <c:v>2.0299999999999998</c:v>
                </c:pt>
                <c:pt idx="479">
                  <c:v>2.0299999999999998</c:v>
                </c:pt>
                <c:pt idx="480">
                  <c:v>1.44</c:v>
                </c:pt>
                <c:pt idx="481">
                  <c:v>1.59</c:v>
                </c:pt>
                <c:pt idx="482">
                  <c:v>1.44</c:v>
                </c:pt>
                <c:pt idx="483">
                  <c:v>1.44</c:v>
                </c:pt>
                <c:pt idx="484">
                  <c:v>3.95</c:v>
                </c:pt>
                <c:pt idx="485">
                  <c:v>3.29</c:v>
                </c:pt>
                <c:pt idx="486">
                  <c:v>2.65</c:v>
                </c:pt>
                <c:pt idx="487">
                  <c:v>2.0299999999999998</c:v>
                </c:pt>
                <c:pt idx="488">
                  <c:v>1.59</c:v>
                </c:pt>
                <c:pt idx="489">
                  <c:v>2.96</c:v>
                </c:pt>
                <c:pt idx="490">
                  <c:v>1.88</c:v>
                </c:pt>
                <c:pt idx="491">
                  <c:v>1.44</c:v>
                </c:pt>
                <c:pt idx="492">
                  <c:v>2.8</c:v>
                </c:pt>
                <c:pt idx="493">
                  <c:v>2.0299999999999998</c:v>
                </c:pt>
                <c:pt idx="494">
                  <c:v>1.73</c:v>
                </c:pt>
                <c:pt idx="495">
                  <c:v>2.33</c:v>
                </c:pt>
                <c:pt idx="496">
                  <c:v>1.73</c:v>
                </c:pt>
                <c:pt idx="497">
                  <c:v>1.73</c:v>
                </c:pt>
                <c:pt idx="498">
                  <c:v>1.59</c:v>
                </c:pt>
                <c:pt idx="499">
                  <c:v>2.1800000000000002</c:v>
                </c:pt>
                <c:pt idx="500">
                  <c:v>3.29</c:v>
                </c:pt>
                <c:pt idx="501">
                  <c:v>5.15</c:v>
                </c:pt>
                <c:pt idx="502">
                  <c:v>3.45</c:v>
                </c:pt>
                <c:pt idx="503">
                  <c:v>2.65</c:v>
                </c:pt>
                <c:pt idx="504">
                  <c:v>2.96</c:v>
                </c:pt>
                <c:pt idx="505">
                  <c:v>2.8</c:v>
                </c:pt>
                <c:pt idx="506">
                  <c:v>2.4900000000000002</c:v>
                </c:pt>
                <c:pt idx="507">
                  <c:v>2.96</c:v>
                </c:pt>
                <c:pt idx="508">
                  <c:v>2.33</c:v>
                </c:pt>
                <c:pt idx="509">
                  <c:v>2.1800000000000002</c:v>
                </c:pt>
                <c:pt idx="510">
                  <c:v>5.86</c:v>
                </c:pt>
                <c:pt idx="511">
                  <c:v>3.45</c:v>
                </c:pt>
                <c:pt idx="512">
                  <c:v>4.12</c:v>
                </c:pt>
                <c:pt idx="513">
                  <c:v>3.13</c:v>
                </c:pt>
                <c:pt idx="514">
                  <c:v>2.65</c:v>
                </c:pt>
                <c:pt idx="515">
                  <c:v>3.29</c:v>
                </c:pt>
                <c:pt idx="516">
                  <c:v>1.44</c:v>
                </c:pt>
                <c:pt idx="517">
                  <c:v>2.8</c:v>
                </c:pt>
                <c:pt idx="518">
                  <c:v>2.4900000000000002</c:v>
                </c:pt>
                <c:pt idx="519">
                  <c:v>2.1800000000000002</c:v>
                </c:pt>
                <c:pt idx="520">
                  <c:v>3.29</c:v>
                </c:pt>
                <c:pt idx="521">
                  <c:v>7.87</c:v>
                </c:pt>
                <c:pt idx="522">
                  <c:v>5.5</c:v>
                </c:pt>
                <c:pt idx="523">
                  <c:v>3.62</c:v>
                </c:pt>
                <c:pt idx="524">
                  <c:v>5.15</c:v>
                </c:pt>
                <c:pt idx="525">
                  <c:v>4.46</c:v>
                </c:pt>
                <c:pt idx="526">
                  <c:v>3.62</c:v>
                </c:pt>
                <c:pt idx="527">
                  <c:v>4.8</c:v>
                </c:pt>
                <c:pt idx="528">
                  <c:v>3.45</c:v>
                </c:pt>
                <c:pt idx="529">
                  <c:v>2.96</c:v>
                </c:pt>
                <c:pt idx="530">
                  <c:v>3.13</c:v>
                </c:pt>
                <c:pt idx="531">
                  <c:v>2.96</c:v>
                </c:pt>
                <c:pt idx="532">
                  <c:v>2.65</c:v>
                </c:pt>
                <c:pt idx="533">
                  <c:v>2.4900000000000002</c:v>
                </c:pt>
                <c:pt idx="534">
                  <c:v>2.4900000000000002</c:v>
                </c:pt>
                <c:pt idx="535">
                  <c:v>3.13</c:v>
                </c:pt>
                <c:pt idx="536">
                  <c:v>2.8</c:v>
                </c:pt>
                <c:pt idx="537">
                  <c:v>4.63</c:v>
                </c:pt>
                <c:pt idx="538">
                  <c:v>7.13</c:v>
                </c:pt>
                <c:pt idx="539">
                  <c:v>3.78</c:v>
                </c:pt>
                <c:pt idx="540">
                  <c:v>3.45</c:v>
                </c:pt>
                <c:pt idx="541">
                  <c:v>3.29</c:v>
                </c:pt>
                <c:pt idx="542">
                  <c:v>4.46</c:v>
                </c:pt>
                <c:pt idx="543">
                  <c:v>3.62</c:v>
                </c:pt>
                <c:pt idx="544">
                  <c:v>3.45</c:v>
                </c:pt>
                <c:pt idx="545">
                  <c:v>5.15</c:v>
                </c:pt>
                <c:pt idx="546">
                  <c:v>3.45</c:v>
                </c:pt>
                <c:pt idx="547">
                  <c:v>3.13</c:v>
                </c:pt>
                <c:pt idx="548">
                  <c:v>2.96</c:v>
                </c:pt>
                <c:pt idx="549">
                  <c:v>2.65</c:v>
                </c:pt>
                <c:pt idx="550">
                  <c:v>4.46</c:v>
                </c:pt>
                <c:pt idx="551">
                  <c:v>3.13</c:v>
                </c:pt>
                <c:pt idx="552">
                  <c:v>2.96</c:v>
                </c:pt>
                <c:pt idx="553">
                  <c:v>2.96</c:v>
                </c:pt>
                <c:pt idx="554">
                  <c:v>2.65</c:v>
                </c:pt>
                <c:pt idx="555">
                  <c:v>2.33</c:v>
                </c:pt>
                <c:pt idx="556">
                  <c:v>2.33</c:v>
                </c:pt>
                <c:pt idx="557">
                  <c:v>2.33</c:v>
                </c:pt>
                <c:pt idx="558">
                  <c:v>4.9800000000000004</c:v>
                </c:pt>
                <c:pt idx="559">
                  <c:v>3.62</c:v>
                </c:pt>
                <c:pt idx="560">
                  <c:v>3.13</c:v>
                </c:pt>
                <c:pt idx="561">
                  <c:v>2.96</c:v>
                </c:pt>
                <c:pt idx="562">
                  <c:v>2.65</c:v>
                </c:pt>
                <c:pt idx="563">
                  <c:v>2.4900000000000002</c:v>
                </c:pt>
                <c:pt idx="564">
                  <c:v>2.33</c:v>
                </c:pt>
                <c:pt idx="565">
                  <c:v>2.33</c:v>
                </c:pt>
                <c:pt idx="566">
                  <c:v>2.1800000000000002</c:v>
                </c:pt>
                <c:pt idx="567">
                  <c:v>2.0299999999999998</c:v>
                </c:pt>
                <c:pt idx="568">
                  <c:v>1.88</c:v>
                </c:pt>
                <c:pt idx="569">
                  <c:v>3.78</c:v>
                </c:pt>
                <c:pt idx="570">
                  <c:v>2.33</c:v>
                </c:pt>
                <c:pt idx="571">
                  <c:v>2.96</c:v>
                </c:pt>
                <c:pt idx="572">
                  <c:v>7.87</c:v>
                </c:pt>
                <c:pt idx="573">
                  <c:v>6.58</c:v>
                </c:pt>
                <c:pt idx="574">
                  <c:v>5.15</c:v>
                </c:pt>
                <c:pt idx="575">
                  <c:v>4.12</c:v>
                </c:pt>
                <c:pt idx="576">
                  <c:v>3.29</c:v>
                </c:pt>
                <c:pt idx="577">
                  <c:v>2.96</c:v>
                </c:pt>
                <c:pt idx="578">
                  <c:v>2.8</c:v>
                </c:pt>
                <c:pt idx="579">
                  <c:v>2.65</c:v>
                </c:pt>
                <c:pt idx="580">
                  <c:v>2.8</c:v>
                </c:pt>
                <c:pt idx="581">
                  <c:v>2.65</c:v>
                </c:pt>
                <c:pt idx="582">
                  <c:v>3.62</c:v>
                </c:pt>
                <c:pt idx="583">
                  <c:v>3.45</c:v>
                </c:pt>
                <c:pt idx="584">
                  <c:v>2.96</c:v>
                </c:pt>
                <c:pt idx="585">
                  <c:v>3.45</c:v>
                </c:pt>
                <c:pt idx="586">
                  <c:v>2.96</c:v>
                </c:pt>
                <c:pt idx="587">
                  <c:v>2.65</c:v>
                </c:pt>
                <c:pt idx="588">
                  <c:v>2.65</c:v>
                </c:pt>
                <c:pt idx="589">
                  <c:v>2.4900000000000002</c:v>
                </c:pt>
                <c:pt idx="590">
                  <c:v>2.33</c:v>
                </c:pt>
                <c:pt idx="591">
                  <c:v>2.1800000000000002</c:v>
                </c:pt>
                <c:pt idx="592">
                  <c:v>2.0299999999999998</c:v>
                </c:pt>
                <c:pt idx="593">
                  <c:v>1.88</c:v>
                </c:pt>
                <c:pt idx="594">
                  <c:v>1.73</c:v>
                </c:pt>
                <c:pt idx="595">
                  <c:v>1.73</c:v>
                </c:pt>
                <c:pt idx="596">
                  <c:v>1.73</c:v>
                </c:pt>
                <c:pt idx="597">
                  <c:v>1.59</c:v>
                </c:pt>
                <c:pt idx="598">
                  <c:v>1.59</c:v>
                </c:pt>
                <c:pt idx="599">
                  <c:v>1.73</c:v>
                </c:pt>
                <c:pt idx="600">
                  <c:v>1.59</c:v>
                </c:pt>
                <c:pt idx="601">
                  <c:v>1.59</c:v>
                </c:pt>
                <c:pt idx="602">
                  <c:v>1.44</c:v>
                </c:pt>
                <c:pt idx="603">
                  <c:v>1.59</c:v>
                </c:pt>
                <c:pt idx="604">
                  <c:v>1.44</c:v>
                </c:pt>
                <c:pt idx="605">
                  <c:v>1.59</c:v>
                </c:pt>
                <c:pt idx="606">
                  <c:v>1.44</c:v>
                </c:pt>
                <c:pt idx="607">
                  <c:v>1.3</c:v>
                </c:pt>
                <c:pt idx="608">
                  <c:v>0.89</c:v>
                </c:pt>
                <c:pt idx="609">
                  <c:v>0.51</c:v>
                </c:pt>
                <c:pt idx="610">
                  <c:v>0.51</c:v>
                </c:pt>
                <c:pt idx="611">
                  <c:v>0.51</c:v>
                </c:pt>
                <c:pt idx="612">
                  <c:v>0.51</c:v>
                </c:pt>
                <c:pt idx="613">
                  <c:v>1.02</c:v>
                </c:pt>
                <c:pt idx="614">
                  <c:v>1.02</c:v>
                </c:pt>
                <c:pt idx="615">
                  <c:v>1.02</c:v>
                </c:pt>
                <c:pt idx="616">
                  <c:v>1.02</c:v>
                </c:pt>
                <c:pt idx="617">
                  <c:v>1.02</c:v>
                </c:pt>
                <c:pt idx="618">
                  <c:v>1.02</c:v>
                </c:pt>
                <c:pt idx="619">
                  <c:v>0.89</c:v>
                </c:pt>
                <c:pt idx="620">
                  <c:v>0.89</c:v>
                </c:pt>
                <c:pt idx="621">
                  <c:v>0.89</c:v>
                </c:pt>
                <c:pt idx="622">
                  <c:v>0.89</c:v>
                </c:pt>
                <c:pt idx="623">
                  <c:v>0.89</c:v>
                </c:pt>
                <c:pt idx="624">
                  <c:v>0.89</c:v>
                </c:pt>
                <c:pt idx="625">
                  <c:v>0.76</c:v>
                </c:pt>
                <c:pt idx="626">
                  <c:v>0.76</c:v>
                </c:pt>
                <c:pt idx="627">
                  <c:v>0.76</c:v>
                </c:pt>
                <c:pt idx="628">
                  <c:v>0.76</c:v>
                </c:pt>
                <c:pt idx="629">
                  <c:v>0.76</c:v>
                </c:pt>
                <c:pt idx="630">
                  <c:v>0.76</c:v>
                </c:pt>
                <c:pt idx="631">
                  <c:v>0.76</c:v>
                </c:pt>
                <c:pt idx="632">
                  <c:v>0.76</c:v>
                </c:pt>
                <c:pt idx="633">
                  <c:v>1.73</c:v>
                </c:pt>
                <c:pt idx="634">
                  <c:v>1.3</c:v>
                </c:pt>
                <c:pt idx="635">
                  <c:v>0.89</c:v>
                </c:pt>
                <c:pt idx="636">
                  <c:v>1.02</c:v>
                </c:pt>
                <c:pt idx="637">
                  <c:v>2.1800000000000002</c:v>
                </c:pt>
                <c:pt idx="638">
                  <c:v>1.3</c:v>
                </c:pt>
                <c:pt idx="639">
                  <c:v>1.02</c:v>
                </c:pt>
                <c:pt idx="640">
                  <c:v>0.89</c:v>
                </c:pt>
                <c:pt idx="641">
                  <c:v>0.63</c:v>
                </c:pt>
                <c:pt idx="642">
                  <c:v>0.63</c:v>
                </c:pt>
                <c:pt idx="643">
                  <c:v>0.76</c:v>
                </c:pt>
                <c:pt idx="644">
                  <c:v>0.76</c:v>
                </c:pt>
                <c:pt idx="645">
                  <c:v>0.63</c:v>
                </c:pt>
                <c:pt idx="646">
                  <c:v>0.63</c:v>
                </c:pt>
                <c:pt idx="647">
                  <c:v>0.51</c:v>
                </c:pt>
                <c:pt idx="648">
                  <c:v>0.51</c:v>
                </c:pt>
                <c:pt idx="649">
                  <c:v>0.51</c:v>
                </c:pt>
                <c:pt idx="650">
                  <c:v>0.51</c:v>
                </c:pt>
                <c:pt idx="651">
                  <c:v>0.51</c:v>
                </c:pt>
                <c:pt idx="652">
                  <c:v>0.51</c:v>
                </c:pt>
                <c:pt idx="653">
                  <c:v>0.51</c:v>
                </c:pt>
                <c:pt idx="654">
                  <c:v>0.51</c:v>
                </c:pt>
                <c:pt idx="655">
                  <c:v>0.51</c:v>
                </c:pt>
                <c:pt idx="656">
                  <c:v>0.51</c:v>
                </c:pt>
                <c:pt idx="657">
                  <c:v>0.51</c:v>
                </c:pt>
                <c:pt idx="658">
                  <c:v>0.51</c:v>
                </c:pt>
                <c:pt idx="659">
                  <c:v>0.51</c:v>
                </c:pt>
                <c:pt idx="660">
                  <c:v>0.39</c:v>
                </c:pt>
                <c:pt idx="661">
                  <c:v>0.39</c:v>
                </c:pt>
                <c:pt idx="662">
                  <c:v>0.39</c:v>
                </c:pt>
                <c:pt idx="663">
                  <c:v>0.39</c:v>
                </c:pt>
                <c:pt idx="664">
                  <c:v>0.39</c:v>
                </c:pt>
                <c:pt idx="665">
                  <c:v>0.39</c:v>
                </c:pt>
                <c:pt idx="666">
                  <c:v>0.39</c:v>
                </c:pt>
                <c:pt idx="667">
                  <c:v>0.28000000000000003</c:v>
                </c:pt>
                <c:pt idx="668">
                  <c:v>0.28000000000000003</c:v>
                </c:pt>
                <c:pt idx="669">
                  <c:v>0.28000000000000003</c:v>
                </c:pt>
                <c:pt idx="670">
                  <c:v>0.28000000000000003</c:v>
                </c:pt>
                <c:pt idx="671">
                  <c:v>0.28000000000000003</c:v>
                </c:pt>
                <c:pt idx="672">
                  <c:v>0.28000000000000003</c:v>
                </c:pt>
                <c:pt idx="673">
                  <c:v>0.28000000000000003</c:v>
                </c:pt>
                <c:pt idx="674">
                  <c:v>0.28000000000000003</c:v>
                </c:pt>
                <c:pt idx="675">
                  <c:v>0.28000000000000003</c:v>
                </c:pt>
                <c:pt idx="676">
                  <c:v>0.28000000000000003</c:v>
                </c:pt>
                <c:pt idx="677">
                  <c:v>0.28000000000000003</c:v>
                </c:pt>
                <c:pt idx="678">
                  <c:v>0.28000000000000003</c:v>
                </c:pt>
                <c:pt idx="679">
                  <c:v>0.28000000000000003</c:v>
                </c:pt>
                <c:pt idx="680">
                  <c:v>0.28000000000000003</c:v>
                </c:pt>
                <c:pt idx="681">
                  <c:v>0.28000000000000003</c:v>
                </c:pt>
                <c:pt idx="682">
                  <c:v>0.28000000000000003</c:v>
                </c:pt>
                <c:pt idx="683">
                  <c:v>0.28000000000000003</c:v>
                </c:pt>
                <c:pt idx="684">
                  <c:v>0.28000000000000003</c:v>
                </c:pt>
                <c:pt idx="685">
                  <c:v>0.28000000000000003</c:v>
                </c:pt>
                <c:pt idx="686">
                  <c:v>0.22</c:v>
                </c:pt>
                <c:pt idx="687">
                  <c:v>0.22</c:v>
                </c:pt>
                <c:pt idx="688">
                  <c:v>0.22</c:v>
                </c:pt>
                <c:pt idx="689">
                  <c:v>0.22</c:v>
                </c:pt>
                <c:pt idx="690">
                  <c:v>0.22</c:v>
                </c:pt>
                <c:pt idx="691">
                  <c:v>0.22</c:v>
                </c:pt>
                <c:pt idx="692">
                  <c:v>0.17</c:v>
                </c:pt>
                <c:pt idx="693">
                  <c:v>0.17</c:v>
                </c:pt>
                <c:pt idx="694">
                  <c:v>0.17</c:v>
                </c:pt>
                <c:pt idx="695">
                  <c:v>0.17</c:v>
                </c:pt>
                <c:pt idx="696">
                  <c:v>0.17</c:v>
                </c:pt>
                <c:pt idx="697">
                  <c:v>0.17</c:v>
                </c:pt>
                <c:pt idx="698">
                  <c:v>0.17</c:v>
                </c:pt>
                <c:pt idx="699">
                  <c:v>0.12</c:v>
                </c:pt>
                <c:pt idx="700">
                  <c:v>0.12</c:v>
                </c:pt>
                <c:pt idx="701">
                  <c:v>7.0000000000000007E-2</c:v>
                </c:pt>
                <c:pt idx="702">
                  <c:v>7.0000000000000007E-2</c:v>
                </c:pt>
                <c:pt idx="703">
                  <c:v>7.0000000000000007E-2</c:v>
                </c:pt>
                <c:pt idx="704">
                  <c:v>7.0000000000000007E-2</c:v>
                </c:pt>
                <c:pt idx="705">
                  <c:v>7.0000000000000007E-2</c:v>
                </c:pt>
                <c:pt idx="706">
                  <c:v>0.17</c:v>
                </c:pt>
                <c:pt idx="707">
                  <c:v>0.39</c:v>
                </c:pt>
                <c:pt idx="708">
                  <c:v>0.28000000000000003</c:v>
                </c:pt>
                <c:pt idx="709">
                  <c:v>0.28000000000000003</c:v>
                </c:pt>
                <c:pt idx="710">
                  <c:v>0.17</c:v>
                </c:pt>
                <c:pt idx="711">
                  <c:v>0.17</c:v>
                </c:pt>
                <c:pt idx="712">
                  <c:v>7.0000000000000007E-2</c:v>
                </c:pt>
                <c:pt idx="713">
                  <c:v>0.22</c:v>
                </c:pt>
                <c:pt idx="714">
                  <c:v>0.28000000000000003</c:v>
                </c:pt>
                <c:pt idx="715">
                  <c:v>0.28000000000000003</c:v>
                </c:pt>
                <c:pt idx="716">
                  <c:v>0.28000000000000003</c:v>
                </c:pt>
                <c:pt idx="717">
                  <c:v>0.17</c:v>
                </c:pt>
                <c:pt idx="718">
                  <c:v>0.17</c:v>
                </c:pt>
                <c:pt idx="719">
                  <c:v>0.17</c:v>
                </c:pt>
                <c:pt idx="720">
                  <c:v>0.17</c:v>
                </c:pt>
                <c:pt idx="721">
                  <c:v>0.12</c:v>
                </c:pt>
                <c:pt idx="722">
                  <c:v>0.12</c:v>
                </c:pt>
                <c:pt idx="723">
                  <c:v>0.12</c:v>
                </c:pt>
                <c:pt idx="724">
                  <c:v>7.0000000000000007E-2</c:v>
                </c:pt>
                <c:pt idx="725">
                  <c:v>7.0000000000000007E-2</c:v>
                </c:pt>
                <c:pt idx="726">
                  <c:v>7.0000000000000007E-2</c:v>
                </c:pt>
                <c:pt idx="727">
                  <c:v>7.0000000000000007E-2</c:v>
                </c:pt>
                <c:pt idx="728">
                  <c:v>7.0000000000000007E-2</c:v>
                </c:pt>
                <c:pt idx="729">
                  <c:v>0.12</c:v>
                </c:pt>
                <c:pt idx="730">
                  <c:v>7.0000000000000007E-2</c:v>
                </c:pt>
                <c:pt idx="731">
                  <c:v>7.0000000000000007E-2</c:v>
                </c:pt>
                <c:pt idx="732">
                  <c:v>7.0000000000000007E-2</c:v>
                </c:pt>
                <c:pt idx="733">
                  <c:v>7.0000000000000007E-2</c:v>
                </c:pt>
                <c:pt idx="734">
                  <c:v>7.0000000000000007E-2</c:v>
                </c:pt>
                <c:pt idx="735">
                  <c:v>0.12</c:v>
                </c:pt>
                <c:pt idx="736">
                  <c:v>0.12</c:v>
                </c:pt>
                <c:pt idx="737">
                  <c:v>0.39</c:v>
                </c:pt>
                <c:pt idx="738">
                  <c:v>0.28000000000000003</c:v>
                </c:pt>
                <c:pt idx="739">
                  <c:v>0.22</c:v>
                </c:pt>
                <c:pt idx="740">
                  <c:v>0.17</c:v>
                </c:pt>
                <c:pt idx="741">
                  <c:v>0.17</c:v>
                </c:pt>
                <c:pt idx="742">
                  <c:v>0.22</c:v>
                </c:pt>
                <c:pt idx="743">
                  <c:v>0.22</c:v>
                </c:pt>
                <c:pt idx="744">
                  <c:v>0.22</c:v>
                </c:pt>
                <c:pt idx="745">
                  <c:v>0.22</c:v>
                </c:pt>
                <c:pt idx="746">
                  <c:v>0.22</c:v>
                </c:pt>
                <c:pt idx="747">
                  <c:v>0.28000000000000003</c:v>
                </c:pt>
                <c:pt idx="748">
                  <c:v>0.28000000000000003</c:v>
                </c:pt>
                <c:pt idx="749">
                  <c:v>0.22</c:v>
                </c:pt>
                <c:pt idx="750">
                  <c:v>0.22</c:v>
                </c:pt>
                <c:pt idx="751">
                  <c:v>0.17</c:v>
                </c:pt>
                <c:pt idx="752">
                  <c:v>0.17</c:v>
                </c:pt>
                <c:pt idx="753">
                  <c:v>0.17</c:v>
                </c:pt>
                <c:pt idx="754">
                  <c:v>0.17</c:v>
                </c:pt>
                <c:pt idx="755">
                  <c:v>7.0000000000000007E-2</c:v>
                </c:pt>
                <c:pt idx="756">
                  <c:v>7.0000000000000007E-2</c:v>
                </c:pt>
                <c:pt idx="757">
                  <c:v>7.0000000000000007E-2</c:v>
                </c:pt>
                <c:pt idx="758">
                  <c:v>0.22</c:v>
                </c:pt>
                <c:pt idx="759">
                  <c:v>0.63</c:v>
                </c:pt>
                <c:pt idx="760">
                  <c:v>1.1599999999999999</c:v>
                </c:pt>
                <c:pt idx="761">
                  <c:v>0.76</c:v>
                </c:pt>
                <c:pt idx="762">
                  <c:v>0.51</c:v>
                </c:pt>
                <c:pt idx="763">
                  <c:v>0.39</c:v>
                </c:pt>
                <c:pt idx="764">
                  <c:v>0.28000000000000003</c:v>
                </c:pt>
                <c:pt idx="765">
                  <c:v>0.28000000000000003</c:v>
                </c:pt>
                <c:pt idx="766">
                  <c:v>0.28000000000000003</c:v>
                </c:pt>
                <c:pt idx="767">
                  <c:v>0.17</c:v>
                </c:pt>
                <c:pt idx="768">
                  <c:v>0.51</c:v>
                </c:pt>
                <c:pt idx="769">
                  <c:v>0.76</c:v>
                </c:pt>
                <c:pt idx="770">
                  <c:v>0.76</c:v>
                </c:pt>
                <c:pt idx="771">
                  <c:v>0.59</c:v>
                </c:pt>
                <c:pt idx="772">
                  <c:v>0.39</c:v>
                </c:pt>
                <c:pt idx="773">
                  <c:v>0.39</c:v>
                </c:pt>
                <c:pt idx="774">
                  <c:v>0.59</c:v>
                </c:pt>
                <c:pt idx="775">
                  <c:v>0.59</c:v>
                </c:pt>
                <c:pt idx="776">
                  <c:v>0.89</c:v>
                </c:pt>
                <c:pt idx="777">
                  <c:v>2.0299999999999998</c:v>
                </c:pt>
                <c:pt idx="778">
                  <c:v>1.02</c:v>
                </c:pt>
                <c:pt idx="779">
                  <c:v>0.76</c:v>
                </c:pt>
                <c:pt idx="780">
                  <c:v>0.51</c:v>
                </c:pt>
                <c:pt idx="781">
                  <c:v>0.51</c:v>
                </c:pt>
                <c:pt idx="782">
                  <c:v>0.51</c:v>
                </c:pt>
                <c:pt idx="783">
                  <c:v>0.51</c:v>
                </c:pt>
                <c:pt idx="784">
                  <c:v>0.39</c:v>
                </c:pt>
                <c:pt idx="785">
                  <c:v>0.39</c:v>
                </c:pt>
                <c:pt idx="786">
                  <c:v>0.39</c:v>
                </c:pt>
                <c:pt idx="787">
                  <c:v>0.28000000000000003</c:v>
                </c:pt>
                <c:pt idx="788">
                  <c:v>0.28000000000000003</c:v>
                </c:pt>
                <c:pt idx="789">
                  <c:v>0.28000000000000003</c:v>
                </c:pt>
                <c:pt idx="790">
                  <c:v>0.28000000000000003</c:v>
                </c:pt>
                <c:pt idx="791">
                  <c:v>2.0299999999999998</c:v>
                </c:pt>
                <c:pt idx="792">
                  <c:v>2.4900000000000002</c:v>
                </c:pt>
                <c:pt idx="793">
                  <c:v>1.02</c:v>
                </c:pt>
                <c:pt idx="794">
                  <c:v>1.59</c:v>
                </c:pt>
                <c:pt idx="795">
                  <c:v>1.44</c:v>
                </c:pt>
                <c:pt idx="796">
                  <c:v>1.1599999999999999</c:v>
                </c:pt>
                <c:pt idx="797">
                  <c:v>1.73</c:v>
                </c:pt>
                <c:pt idx="798">
                  <c:v>3.95</c:v>
                </c:pt>
                <c:pt idx="799">
                  <c:v>3.95</c:v>
                </c:pt>
                <c:pt idx="800">
                  <c:v>2.33</c:v>
                </c:pt>
                <c:pt idx="801">
                  <c:v>2.96</c:v>
                </c:pt>
                <c:pt idx="802">
                  <c:v>2.65</c:v>
                </c:pt>
                <c:pt idx="803">
                  <c:v>2.4900000000000002</c:v>
                </c:pt>
                <c:pt idx="804">
                  <c:v>2.0299999999999998</c:v>
                </c:pt>
                <c:pt idx="805">
                  <c:v>1.88</c:v>
                </c:pt>
                <c:pt idx="806">
                  <c:v>3.62</c:v>
                </c:pt>
                <c:pt idx="807">
                  <c:v>3.95</c:v>
                </c:pt>
                <c:pt idx="808">
                  <c:v>3.78</c:v>
                </c:pt>
                <c:pt idx="809">
                  <c:v>3.62</c:v>
                </c:pt>
                <c:pt idx="810">
                  <c:v>3.45</c:v>
                </c:pt>
                <c:pt idx="811">
                  <c:v>4.8</c:v>
                </c:pt>
                <c:pt idx="812">
                  <c:v>5.5</c:v>
                </c:pt>
                <c:pt idx="813">
                  <c:v>5.15</c:v>
                </c:pt>
                <c:pt idx="814">
                  <c:v>3.62</c:v>
                </c:pt>
                <c:pt idx="815">
                  <c:v>5.86</c:v>
                </c:pt>
                <c:pt idx="816">
                  <c:v>6.95</c:v>
                </c:pt>
                <c:pt idx="817">
                  <c:v>6.04</c:v>
                </c:pt>
                <c:pt idx="818">
                  <c:v>3.62</c:v>
                </c:pt>
                <c:pt idx="819">
                  <c:v>3.78</c:v>
                </c:pt>
                <c:pt idx="820">
                  <c:v>4.12</c:v>
                </c:pt>
                <c:pt idx="821">
                  <c:v>4.29</c:v>
                </c:pt>
                <c:pt idx="822">
                  <c:v>1.73</c:v>
                </c:pt>
                <c:pt idx="823">
                  <c:v>4.12</c:v>
                </c:pt>
                <c:pt idx="824">
                  <c:v>3.29</c:v>
                </c:pt>
                <c:pt idx="825">
                  <c:v>2.4900000000000002</c:v>
                </c:pt>
                <c:pt idx="826">
                  <c:v>5.5</c:v>
                </c:pt>
                <c:pt idx="827">
                  <c:v>11.6</c:v>
                </c:pt>
                <c:pt idx="828">
                  <c:v>12.6</c:v>
                </c:pt>
                <c:pt idx="829">
                  <c:v>6.22</c:v>
                </c:pt>
                <c:pt idx="830">
                  <c:v>11.4</c:v>
                </c:pt>
                <c:pt idx="831">
                  <c:v>9.4</c:v>
                </c:pt>
                <c:pt idx="832">
                  <c:v>6.76</c:v>
                </c:pt>
                <c:pt idx="833">
                  <c:v>6.22</c:v>
                </c:pt>
                <c:pt idx="834">
                  <c:v>6.76</c:v>
                </c:pt>
                <c:pt idx="835">
                  <c:v>9.4</c:v>
                </c:pt>
                <c:pt idx="836">
                  <c:v>6.22</c:v>
                </c:pt>
                <c:pt idx="837">
                  <c:v>9.01</c:v>
                </c:pt>
                <c:pt idx="838">
                  <c:v>5.86</c:v>
                </c:pt>
                <c:pt idx="839">
                  <c:v>4.8</c:v>
                </c:pt>
                <c:pt idx="840">
                  <c:v>5.15</c:v>
                </c:pt>
                <c:pt idx="841">
                  <c:v>4.29</c:v>
                </c:pt>
                <c:pt idx="842">
                  <c:v>5.86</c:v>
                </c:pt>
                <c:pt idx="843">
                  <c:v>7.69</c:v>
                </c:pt>
                <c:pt idx="844">
                  <c:v>4.9800000000000004</c:v>
                </c:pt>
                <c:pt idx="845">
                  <c:v>5.15</c:v>
                </c:pt>
                <c:pt idx="846">
                  <c:v>8.06</c:v>
                </c:pt>
                <c:pt idx="847">
                  <c:v>5.5</c:v>
                </c:pt>
                <c:pt idx="848">
                  <c:v>4.63</c:v>
                </c:pt>
                <c:pt idx="849">
                  <c:v>4.29</c:v>
                </c:pt>
                <c:pt idx="850">
                  <c:v>3.78</c:v>
                </c:pt>
                <c:pt idx="851">
                  <c:v>3.78</c:v>
                </c:pt>
                <c:pt idx="852">
                  <c:v>6.04</c:v>
                </c:pt>
                <c:pt idx="853">
                  <c:v>4.9800000000000004</c:v>
                </c:pt>
                <c:pt idx="854">
                  <c:v>9.4</c:v>
                </c:pt>
                <c:pt idx="855">
                  <c:v>6.76</c:v>
                </c:pt>
                <c:pt idx="856">
                  <c:v>6.58</c:v>
                </c:pt>
                <c:pt idx="857">
                  <c:v>5.33</c:v>
                </c:pt>
                <c:pt idx="858">
                  <c:v>5.68</c:v>
                </c:pt>
                <c:pt idx="859">
                  <c:v>4.8</c:v>
                </c:pt>
                <c:pt idx="860">
                  <c:v>4.9800000000000004</c:v>
                </c:pt>
                <c:pt idx="861">
                  <c:v>4.63</c:v>
                </c:pt>
                <c:pt idx="862">
                  <c:v>4.12</c:v>
                </c:pt>
                <c:pt idx="863">
                  <c:v>9.01</c:v>
                </c:pt>
                <c:pt idx="864">
                  <c:v>6.04</c:v>
                </c:pt>
                <c:pt idx="865">
                  <c:v>4.9800000000000004</c:v>
                </c:pt>
                <c:pt idx="866">
                  <c:v>5.33</c:v>
                </c:pt>
                <c:pt idx="867">
                  <c:v>6.58</c:v>
                </c:pt>
                <c:pt idx="868">
                  <c:v>4.63</c:v>
                </c:pt>
                <c:pt idx="869">
                  <c:v>4.29</c:v>
                </c:pt>
                <c:pt idx="870">
                  <c:v>5.33</c:v>
                </c:pt>
                <c:pt idx="871">
                  <c:v>6.04</c:v>
                </c:pt>
                <c:pt idx="872">
                  <c:v>4.8</c:v>
                </c:pt>
                <c:pt idx="873">
                  <c:v>4.63</c:v>
                </c:pt>
                <c:pt idx="874">
                  <c:v>5.86</c:v>
                </c:pt>
                <c:pt idx="875">
                  <c:v>6.4</c:v>
                </c:pt>
                <c:pt idx="876">
                  <c:v>6.76</c:v>
                </c:pt>
                <c:pt idx="877">
                  <c:v>7.5</c:v>
                </c:pt>
                <c:pt idx="878">
                  <c:v>6.58</c:v>
                </c:pt>
                <c:pt idx="879">
                  <c:v>5.5</c:v>
                </c:pt>
                <c:pt idx="880">
                  <c:v>5.33</c:v>
                </c:pt>
                <c:pt idx="881">
                  <c:v>4.8</c:v>
                </c:pt>
                <c:pt idx="882">
                  <c:v>4.63</c:v>
                </c:pt>
                <c:pt idx="883">
                  <c:v>4.46</c:v>
                </c:pt>
                <c:pt idx="884">
                  <c:v>4.8</c:v>
                </c:pt>
                <c:pt idx="885">
                  <c:v>4.29</c:v>
                </c:pt>
                <c:pt idx="886">
                  <c:v>5.33</c:v>
                </c:pt>
                <c:pt idx="887">
                  <c:v>4.46</c:v>
                </c:pt>
                <c:pt idx="888">
                  <c:v>4.9800000000000004</c:v>
                </c:pt>
                <c:pt idx="889">
                  <c:v>7.14</c:v>
                </c:pt>
                <c:pt idx="890">
                  <c:v>6.4</c:v>
                </c:pt>
                <c:pt idx="891">
                  <c:v>5.15</c:v>
                </c:pt>
                <c:pt idx="892">
                  <c:v>6.21</c:v>
                </c:pt>
                <c:pt idx="893">
                  <c:v>6.22</c:v>
                </c:pt>
                <c:pt idx="894">
                  <c:v>4.9800000000000004</c:v>
                </c:pt>
                <c:pt idx="895">
                  <c:v>4.63</c:v>
                </c:pt>
                <c:pt idx="896">
                  <c:v>4.9800000000000004</c:v>
                </c:pt>
                <c:pt idx="897">
                  <c:v>4.63</c:v>
                </c:pt>
                <c:pt idx="898">
                  <c:v>4.63</c:v>
                </c:pt>
                <c:pt idx="899">
                  <c:v>4.29</c:v>
                </c:pt>
                <c:pt idx="900">
                  <c:v>4.12</c:v>
                </c:pt>
                <c:pt idx="901">
                  <c:v>4.12</c:v>
                </c:pt>
                <c:pt idx="902">
                  <c:v>4.8</c:v>
                </c:pt>
                <c:pt idx="903">
                  <c:v>4.12</c:v>
                </c:pt>
                <c:pt idx="904">
                  <c:v>4.63</c:v>
                </c:pt>
                <c:pt idx="905">
                  <c:v>3.62</c:v>
                </c:pt>
                <c:pt idx="906">
                  <c:v>4.9800000000000004</c:v>
                </c:pt>
                <c:pt idx="907">
                  <c:v>3.78</c:v>
                </c:pt>
                <c:pt idx="908">
                  <c:v>4.9800000000000004</c:v>
                </c:pt>
                <c:pt idx="909">
                  <c:v>15.2</c:v>
                </c:pt>
                <c:pt idx="910">
                  <c:v>9.01</c:v>
                </c:pt>
                <c:pt idx="911">
                  <c:v>7.13</c:v>
                </c:pt>
                <c:pt idx="912">
                  <c:v>6.95</c:v>
                </c:pt>
                <c:pt idx="913">
                  <c:v>6.76</c:v>
                </c:pt>
                <c:pt idx="914">
                  <c:v>9.4</c:v>
                </c:pt>
                <c:pt idx="915">
                  <c:v>11</c:v>
                </c:pt>
                <c:pt idx="916">
                  <c:v>11.8</c:v>
                </c:pt>
                <c:pt idx="917">
                  <c:v>13</c:v>
                </c:pt>
                <c:pt idx="918">
                  <c:v>10.4</c:v>
                </c:pt>
                <c:pt idx="919">
                  <c:v>8.25</c:v>
                </c:pt>
                <c:pt idx="920">
                  <c:v>7.32</c:v>
                </c:pt>
                <c:pt idx="921">
                  <c:v>6.95</c:v>
                </c:pt>
                <c:pt idx="922">
                  <c:v>6.4</c:v>
                </c:pt>
                <c:pt idx="923">
                  <c:v>6.58</c:v>
                </c:pt>
                <c:pt idx="924">
                  <c:v>6.04</c:v>
                </c:pt>
                <c:pt idx="925">
                  <c:v>5.33</c:v>
                </c:pt>
                <c:pt idx="926">
                  <c:v>5.86</c:v>
                </c:pt>
                <c:pt idx="927">
                  <c:v>5.68</c:v>
                </c:pt>
                <c:pt idx="928">
                  <c:v>4.9800000000000004</c:v>
                </c:pt>
                <c:pt idx="929">
                  <c:v>4.9800000000000004</c:v>
                </c:pt>
                <c:pt idx="930">
                  <c:v>4.8</c:v>
                </c:pt>
                <c:pt idx="931">
                  <c:v>6.22</c:v>
                </c:pt>
                <c:pt idx="932">
                  <c:v>4.63</c:v>
                </c:pt>
                <c:pt idx="933">
                  <c:v>7.87</c:v>
                </c:pt>
                <c:pt idx="934">
                  <c:v>5.86</c:v>
                </c:pt>
                <c:pt idx="935">
                  <c:v>7.13</c:v>
                </c:pt>
                <c:pt idx="936">
                  <c:v>6.04</c:v>
                </c:pt>
                <c:pt idx="937">
                  <c:v>5.5</c:v>
                </c:pt>
                <c:pt idx="938">
                  <c:v>5.33</c:v>
                </c:pt>
                <c:pt idx="939">
                  <c:v>6.04</c:v>
                </c:pt>
                <c:pt idx="940">
                  <c:v>4.8</c:v>
                </c:pt>
                <c:pt idx="941">
                  <c:v>4.12</c:v>
                </c:pt>
                <c:pt idx="942">
                  <c:v>3.95</c:v>
                </c:pt>
                <c:pt idx="943">
                  <c:v>3.45</c:v>
                </c:pt>
                <c:pt idx="944">
                  <c:v>3.95</c:v>
                </c:pt>
                <c:pt idx="945">
                  <c:v>3.78</c:v>
                </c:pt>
                <c:pt idx="946">
                  <c:v>3.1</c:v>
                </c:pt>
                <c:pt idx="947">
                  <c:v>4.29</c:v>
                </c:pt>
                <c:pt idx="948">
                  <c:v>4.29</c:v>
                </c:pt>
                <c:pt idx="949">
                  <c:v>3.67</c:v>
                </c:pt>
                <c:pt idx="950">
                  <c:v>4.8</c:v>
                </c:pt>
                <c:pt idx="951">
                  <c:v>4.29</c:v>
                </c:pt>
                <c:pt idx="952">
                  <c:v>3.49</c:v>
                </c:pt>
                <c:pt idx="953">
                  <c:v>3.29</c:v>
                </c:pt>
                <c:pt idx="954">
                  <c:v>3.45</c:v>
                </c:pt>
                <c:pt idx="955">
                  <c:v>3.62</c:v>
                </c:pt>
                <c:pt idx="956">
                  <c:v>4.29</c:v>
                </c:pt>
                <c:pt idx="957">
                  <c:v>3.78</c:v>
                </c:pt>
                <c:pt idx="958">
                  <c:v>5.15</c:v>
                </c:pt>
                <c:pt idx="959">
                  <c:v>3.95</c:v>
                </c:pt>
                <c:pt idx="960">
                  <c:v>3.29</c:v>
                </c:pt>
                <c:pt idx="961">
                  <c:v>3.29</c:v>
                </c:pt>
                <c:pt idx="962">
                  <c:v>3.13</c:v>
                </c:pt>
                <c:pt idx="963">
                  <c:v>2.96</c:v>
                </c:pt>
                <c:pt idx="964">
                  <c:v>2.8</c:v>
                </c:pt>
                <c:pt idx="965">
                  <c:v>2.8</c:v>
                </c:pt>
                <c:pt idx="966">
                  <c:v>2.65</c:v>
                </c:pt>
                <c:pt idx="967">
                  <c:v>2.4900000000000002</c:v>
                </c:pt>
                <c:pt idx="968">
                  <c:v>2.4900000000000002</c:v>
                </c:pt>
                <c:pt idx="969">
                  <c:v>2.4900000000000002</c:v>
                </c:pt>
                <c:pt idx="970">
                  <c:v>2.33</c:v>
                </c:pt>
                <c:pt idx="971">
                  <c:v>2.33</c:v>
                </c:pt>
                <c:pt idx="972">
                  <c:v>1.73</c:v>
                </c:pt>
                <c:pt idx="973">
                  <c:v>1.88</c:v>
                </c:pt>
                <c:pt idx="974">
                  <c:v>2.1800000000000002</c:v>
                </c:pt>
                <c:pt idx="975">
                  <c:v>2.1800000000000002</c:v>
                </c:pt>
                <c:pt idx="976">
                  <c:v>2.1800000000000002</c:v>
                </c:pt>
                <c:pt idx="977">
                  <c:v>2.1800000000000002</c:v>
                </c:pt>
                <c:pt idx="978">
                  <c:v>2.0299999999999998</c:v>
                </c:pt>
                <c:pt idx="979">
                  <c:v>2.0299999999999998</c:v>
                </c:pt>
                <c:pt idx="980">
                  <c:v>2.0299999999999998</c:v>
                </c:pt>
                <c:pt idx="981">
                  <c:v>1.88</c:v>
                </c:pt>
                <c:pt idx="982">
                  <c:v>1.88</c:v>
                </c:pt>
                <c:pt idx="983">
                  <c:v>1.88</c:v>
                </c:pt>
                <c:pt idx="984">
                  <c:v>1.88</c:v>
                </c:pt>
                <c:pt idx="985">
                  <c:v>1.88</c:v>
                </c:pt>
                <c:pt idx="986">
                  <c:v>1.88</c:v>
                </c:pt>
                <c:pt idx="987">
                  <c:v>1.73</c:v>
                </c:pt>
                <c:pt idx="988">
                  <c:v>1.73</c:v>
                </c:pt>
                <c:pt idx="989">
                  <c:v>1.59</c:v>
                </c:pt>
                <c:pt idx="990">
                  <c:v>1.59</c:v>
                </c:pt>
                <c:pt idx="991">
                  <c:v>1.59</c:v>
                </c:pt>
                <c:pt idx="992">
                  <c:v>1.59</c:v>
                </c:pt>
                <c:pt idx="993">
                  <c:v>1.59</c:v>
                </c:pt>
                <c:pt idx="994">
                  <c:v>1.59</c:v>
                </c:pt>
                <c:pt idx="995">
                  <c:v>1.59</c:v>
                </c:pt>
                <c:pt idx="996">
                  <c:v>1.59</c:v>
                </c:pt>
                <c:pt idx="997">
                  <c:v>1.44</c:v>
                </c:pt>
                <c:pt idx="998">
                  <c:v>1.44</c:v>
                </c:pt>
                <c:pt idx="999">
                  <c:v>1.44</c:v>
                </c:pt>
                <c:pt idx="1000">
                  <c:v>1.3</c:v>
                </c:pt>
                <c:pt idx="1001">
                  <c:v>1.3</c:v>
                </c:pt>
                <c:pt idx="1002">
                  <c:v>1.3</c:v>
                </c:pt>
                <c:pt idx="1003">
                  <c:v>1.3</c:v>
                </c:pt>
                <c:pt idx="1004">
                  <c:v>1.3</c:v>
                </c:pt>
                <c:pt idx="1005">
                  <c:v>1.3</c:v>
                </c:pt>
                <c:pt idx="1006">
                  <c:v>1.59</c:v>
                </c:pt>
                <c:pt idx="1007">
                  <c:v>1.3</c:v>
                </c:pt>
                <c:pt idx="1008">
                  <c:v>1.1599999999999999</c:v>
                </c:pt>
                <c:pt idx="1009">
                  <c:v>1.1599999999999999</c:v>
                </c:pt>
                <c:pt idx="1010">
                  <c:v>1.1599999999999999</c:v>
                </c:pt>
                <c:pt idx="1011">
                  <c:v>1.3</c:v>
                </c:pt>
                <c:pt idx="1012">
                  <c:v>1.3</c:v>
                </c:pt>
                <c:pt idx="1013">
                  <c:v>1.3</c:v>
                </c:pt>
                <c:pt idx="1014">
                  <c:v>1.1599999999999999</c:v>
                </c:pt>
                <c:pt idx="1015">
                  <c:v>1.1599999999999999</c:v>
                </c:pt>
                <c:pt idx="1016">
                  <c:v>1.1599999999999999</c:v>
                </c:pt>
                <c:pt idx="1017">
                  <c:v>1.1599999999999999</c:v>
                </c:pt>
                <c:pt idx="1018">
                  <c:v>1.02</c:v>
                </c:pt>
                <c:pt idx="1019">
                  <c:v>1.02</c:v>
                </c:pt>
                <c:pt idx="1020">
                  <c:v>1.02</c:v>
                </c:pt>
                <c:pt idx="1021">
                  <c:v>1.02</c:v>
                </c:pt>
                <c:pt idx="1022">
                  <c:v>1.02</c:v>
                </c:pt>
                <c:pt idx="1023">
                  <c:v>1.02</c:v>
                </c:pt>
                <c:pt idx="1024">
                  <c:v>0.89</c:v>
                </c:pt>
                <c:pt idx="1025">
                  <c:v>0.89</c:v>
                </c:pt>
                <c:pt idx="1026">
                  <c:v>0.89</c:v>
                </c:pt>
                <c:pt idx="1027">
                  <c:v>0.89</c:v>
                </c:pt>
                <c:pt idx="1028">
                  <c:v>0.89</c:v>
                </c:pt>
                <c:pt idx="1029">
                  <c:v>0.89</c:v>
                </c:pt>
                <c:pt idx="1030">
                  <c:v>0.89</c:v>
                </c:pt>
                <c:pt idx="1031">
                  <c:v>0.89</c:v>
                </c:pt>
                <c:pt idx="1032">
                  <c:v>0.89</c:v>
                </c:pt>
                <c:pt idx="1033">
                  <c:v>0.89</c:v>
                </c:pt>
                <c:pt idx="1034">
                  <c:v>0.76</c:v>
                </c:pt>
                <c:pt idx="1035">
                  <c:v>0.63</c:v>
                </c:pt>
                <c:pt idx="1036">
                  <c:v>0.76</c:v>
                </c:pt>
                <c:pt idx="1037">
                  <c:v>0.76</c:v>
                </c:pt>
                <c:pt idx="1038">
                  <c:v>0.76</c:v>
                </c:pt>
                <c:pt idx="1039">
                  <c:v>0.76</c:v>
                </c:pt>
                <c:pt idx="1040">
                  <c:v>0.76</c:v>
                </c:pt>
                <c:pt idx="1041">
                  <c:v>0.76</c:v>
                </c:pt>
                <c:pt idx="1042">
                  <c:v>0.76</c:v>
                </c:pt>
                <c:pt idx="1043">
                  <c:v>0.76</c:v>
                </c:pt>
                <c:pt idx="1044">
                  <c:v>0.63</c:v>
                </c:pt>
                <c:pt idx="1045">
                  <c:v>0.63</c:v>
                </c:pt>
                <c:pt idx="1046">
                  <c:v>0.63</c:v>
                </c:pt>
                <c:pt idx="1047">
                  <c:v>0.63</c:v>
                </c:pt>
                <c:pt idx="1048">
                  <c:v>0.63</c:v>
                </c:pt>
                <c:pt idx="1049">
                  <c:v>0.63</c:v>
                </c:pt>
                <c:pt idx="1050">
                  <c:v>0.63</c:v>
                </c:pt>
                <c:pt idx="1051">
                  <c:v>0.63</c:v>
                </c:pt>
                <c:pt idx="1052">
                  <c:v>0.63</c:v>
                </c:pt>
                <c:pt idx="1053">
                  <c:v>0.63</c:v>
                </c:pt>
                <c:pt idx="1054">
                  <c:v>0.63</c:v>
                </c:pt>
                <c:pt idx="1055">
                  <c:v>0.51</c:v>
                </c:pt>
                <c:pt idx="1056">
                  <c:v>0.51</c:v>
                </c:pt>
                <c:pt idx="1057">
                  <c:v>0.51</c:v>
                </c:pt>
                <c:pt idx="1058">
                  <c:v>0.51</c:v>
                </c:pt>
                <c:pt idx="1059">
                  <c:v>0.51</c:v>
                </c:pt>
                <c:pt idx="1060">
                  <c:v>0.51</c:v>
                </c:pt>
                <c:pt idx="1061">
                  <c:v>0.51</c:v>
                </c:pt>
                <c:pt idx="1062">
                  <c:v>0.63</c:v>
                </c:pt>
                <c:pt idx="1063">
                  <c:v>0.63</c:v>
                </c:pt>
                <c:pt idx="1064">
                  <c:v>0.63</c:v>
                </c:pt>
                <c:pt idx="1065">
                  <c:v>0.63</c:v>
                </c:pt>
                <c:pt idx="1066">
                  <c:v>0.51</c:v>
                </c:pt>
                <c:pt idx="1067">
                  <c:v>0.51</c:v>
                </c:pt>
                <c:pt idx="1068">
                  <c:v>0.39</c:v>
                </c:pt>
                <c:pt idx="1069">
                  <c:v>0.39</c:v>
                </c:pt>
                <c:pt idx="1070">
                  <c:v>0.28000000000000003</c:v>
                </c:pt>
                <c:pt idx="1071">
                  <c:v>0.28000000000000003</c:v>
                </c:pt>
                <c:pt idx="1072">
                  <c:v>0.28000000000000003</c:v>
                </c:pt>
                <c:pt idx="1073">
                  <c:v>0.17</c:v>
                </c:pt>
                <c:pt idx="1074">
                  <c:v>0.12</c:v>
                </c:pt>
                <c:pt idx="1075">
                  <c:v>0.12</c:v>
                </c:pt>
                <c:pt idx="1076">
                  <c:v>7.0000000000000007E-2</c:v>
                </c:pt>
                <c:pt idx="1077">
                  <c:v>7.0000000000000007E-2</c:v>
                </c:pt>
                <c:pt idx="1078">
                  <c:v>7.0000000000000007E-2</c:v>
                </c:pt>
                <c:pt idx="1079">
                  <c:v>7.0000000000000007E-2</c:v>
                </c:pt>
                <c:pt idx="1080">
                  <c:v>7.0000000000000007E-2</c:v>
                </c:pt>
                <c:pt idx="1081">
                  <c:v>7.0000000000000007E-2</c:v>
                </c:pt>
                <c:pt idx="1082">
                  <c:v>7.0000000000000007E-2</c:v>
                </c:pt>
                <c:pt idx="1083">
                  <c:v>7.0000000000000007E-2</c:v>
                </c:pt>
                <c:pt idx="1084">
                  <c:v>0.22</c:v>
                </c:pt>
                <c:pt idx="1085">
                  <c:v>0.17</c:v>
                </c:pt>
                <c:pt idx="1086">
                  <c:v>0.17</c:v>
                </c:pt>
                <c:pt idx="1087">
                  <c:v>7.0000000000000007E-2</c:v>
                </c:pt>
                <c:pt idx="1088">
                  <c:v>0.17</c:v>
                </c:pt>
                <c:pt idx="1089">
                  <c:v>0.17</c:v>
                </c:pt>
                <c:pt idx="1090">
                  <c:v>7.0000000000000007E-2</c:v>
                </c:pt>
                <c:pt idx="1091">
                  <c:v>7.0000000000000007E-2</c:v>
                </c:pt>
                <c:pt idx="1092">
                  <c:v>7.0000000000000007E-2</c:v>
                </c:pt>
                <c:pt idx="1093">
                  <c:v>0.17</c:v>
                </c:pt>
                <c:pt idx="1094">
                  <c:v>0.17</c:v>
                </c:pt>
                <c:pt idx="1095">
                  <c:v>0.28000000000000003</c:v>
                </c:pt>
                <c:pt idx="1096">
                  <c:v>0.39</c:v>
                </c:pt>
                <c:pt idx="1097">
                  <c:v>0.51</c:v>
                </c:pt>
                <c:pt idx="1098">
                  <c:v>0.51</c:v>
                </c:pt>
                <c:pt idx="1099">
                  <c:v>0.39</c:v>
                </c:pt>
                <c:pt idx="1100">
                  <c:v>0.28000000000000003</c:v>
                </c:pt>
                <c:pt idx="1101">
                  <c:v>0.28000000000000003</c:v>
                </c:pt>
                <c:pt idx="1102">
                  <c:v>0.22</c:v>
                </c:pt>
                <c:pt idx="1103">
                  <c:v>0.17</c:v>
                </c:pt>
                <c:pt idx="1104">
                  <c:v>0.17</c:v>
                </c:pt>
                <c:pt idx="1105">
                  <c:v>0.22</c:v>
                </c:pt>
                <c:pt idx="1106">
                  <c:v>0.39</c:v>
                </c:pt>
                <c:pt idx="1107">
                  <c:v>0.28000000000000003</c:v>
                </c:pt>
                <c:pt idx="1108">
                  <c:v>0.28000000000000003</c:v>
                </c:pt>
                <c:pt idx="1109">
                  <c:v>0.39</c:v>
                </c:pt>
                <c:pt idx="1110">
                  <c:v>0.39</c:v>
                </c:pt>
                <c:pt idx="1111">
                  <c:v>0.28000000000000003</c:v>
                </c:pt>
                <c:pt idx="1112">
                  <c:v>0.28000000000000003</c:v>
                </c:pt>
                <c:pt idx="1113">
                  <c:v>0.22</c:v>
                </c:pt>
                <c:pt idx="1114">
                  <c:v>0.22</c:v>
                </c:pt>
                <c:pt idx="1115">
                  <c:v>0.17</c:v>
                </c:pt>
                <c:pt idx="1116">
                  <c:v>0.17</c:v>
                </c:pt>
                <c:pt idx="1117">
                  <c:v>0.12</c:v>
                </c:pt>
                <c:pt idx="1118">
                  <c:v>0.12</c:v>
                </c:pt>
                <c:pt idx="1119">
                  <c:v>0.17</c:v>
                </c:pt>
                <c:pt idx="1120">
                  <c:v>0.22</c:v>
                </c:pt>
                <c:pt idx="1121">
                  <c:v>0.17</c:v>
                </c:pt>
                <c:pt idx="1122">
                  <c:v>0.12</c:v>
                </c:pt>
                <c:pt idx="1123">
                  <c:v>0.12</c:v>
                </c:pt>
                <c:pt idx="1124">
                  <c:v>0.63</c:v>
                </c:pt>
                <c:pt idx="1125">
                  <c:v>1.1599999999999999</c:v>
                </c:pt>
                <c:pt idx="1126">
                  <c:v>1.3</c:v>
                </c:pt>
                <c:pt idx="1127">
                  <c:v>1.1599999999999999</c:v>
                </c:pt>
                <c:pt idx="1128">
                  <c:v>1.2</c:v>
                </c:pt>
                <c:pt idx="1129">
                  <c:v>0.89</c:v>
                </c:pt>
                <c:pt idx="1130">
                  <c:v>0.76</c:v>
                </c:pt>
                <c:pt idx="1131">
                  <c:v>0.76</c:v>
                </c:pt>
                <c:pt idx="1132">
                  <c:v>0.51</c:v>
                </c:pt>
                <c:pt idx="1133">
                  <c:v>2.0299999999999998</c:v>
                </c:pt>
                <c:pt idx="1134">
                  <c:v>1.59</c:v>
                </c:pt>
                <c:pt idx="1135">
                  <c:v>2.96</c:v>
                </c:pt>
                <c:pt idx="1136">
                  <c:v>2.0299999999999998</c:v>
                </c:pt>
                <c:pt idx="1137">
                  <c:v>3.62</c:v>
                </c:pt>
                <c:pt idx="1138">
                  <c:v>2.8</c:v>
                </c:pt>
                <c:pt idx="1139">
                  <c:v>3.29</c:v>
                </c:pt>
                <c:pt idx="1140">
                  <c:v>4.12</c:v>
                </c:pt>
                <c:pt idx="1141">
                  <c:v>6.22</c:v>
                </c:pt>
                <c:pt idx="1142">
                  <c:v>3.13</c:v>
                </c:pt>
                <c:pt idx="1143">
                  <c:v>2.4900000000000002</c:v>
                </c:pt>
                <c:pt idx="1144">
                  <c:v>2.0299999999999998</c:v>
                </c:pt>
                <c:pt idx="1145">
                  <c:v>1.73</c:v>
                </c:pt>
                <c:pt idx="1146">
                  <c:v>2.1800000000000002</c:v>
                </c:pt>
                <c:pt idx="1147">
                  <c:v>3.62</c:v>
                </c:pt>
                <c:pt idx="1148">
                  <c:v>3.29</c:v>
                </c:pt>
                <c:pt idx="1149">
                  <c:v>2.65</c:v>
                </c:pt>
                <c:pt idx="1150">
                  <c:v>2.0299999999999998</c:v>
                </c:pt>
                <c:pt idx="1151">
                  <c:v>3.29</c:v>
                </c:pt>
                <c:pt idx="1152">
                  <c:v>1.59</c:v>
                </c:pt>
                <c:pt idx="1153">
                  <c:v>3.29</c:v>
                </c:pt>
                <c:pt idx="1154">
                  <c:v>3.78</c:v>
                </c:pt>
                <c:pt idx="1155">
                  <c:v>3.95</c:v>
                </c:pt>
                <c:pt idx="1156">
                  <c:v>3.29</c:v>
                </c:pt>
                <c:pt idx="1157">
                  <c:v>2.4900000000000002</c:v>
                </c:pt>
                <c:pt idx="1158">
                  <c:v>2.65</c:v>
                </c:pt>
                <c:pt idx="1159">
                  <c:v>2.33</c:v>
                </c:pt>
                <c:pt idx="1160">
                  <c:v>2.2999999999999998</c:v>
                </c:pt>
                <c:pt idx="1161">
                  <c:v>1.88</c:v>
                </c:pt>
                <c:pt idx="1162">
                  <c:v>2.1800000000000002</c:v>
                </c:pt>
                <c:pt idx="1163">
                  <c:v>2.65</c:v>
                </c:pt>
                <c:pt idx="1164">
                  <c:v>2.8</c:v>
                </c:pt>
                <c:pt idx="1165">
                  <c:v>3</c:v>
                </c:pt>
                <c:pt idx="1166">
                  <c:v>3.13</c:v>
                </c:pt>
                <c:pt idx="1167">
                  <c:v>3.78</c:v>
                </c:pt>
                <c:pt idx="1168">
                  <c:v>3.29</c:v>
                </c:pt>
                <c:pt idx="1169">
                  <c:v>2.96</c:v>
                </c:pt>
                <c:pt idx="1170">
                  <c:v>2.65</c:v>
                </c:pt>
                <c:pt idx="1171">
                  <c:v>3.45</c:v>
                </c:pt>
                <c:pt idx="1172">
                  <c:v>3.45</c:v>
                </c:pt>
                <c:pt idx="1173">
                  <c:v>2.8</c:v>
                </c:pt>
                <c:pt idx="1174">
                  <c:v>2.8</c:v>
                </c:pt>
                <c:pt idx="1175">
                  <c:v>2.33</c:v>
                </c:pt>
                <c:pt idx="1176">
                  <c:v>6.58</c:v>
                </c:pt>
                <c:pt idx="1177">
                  <c:v>5.33</c:v>
                </c:pt>
                <c:pt idx="1178">
                  <c:v>4.8</c:v>
                </c:pt>
                <c:pt idx="1179">
                  <c:v>3.62</c:v>
                </c:pt>
                <c:pt idx="1180">
                  <c:v>4.8</c:v>
                </c:pt>
                <c:pt idx="1181">
                  <c:v>3.62</c:v>
                </c:pt>
                <c:pt idx="1182">
                  <c:v>3.95</c:v>
                </c:pt>
                <c:pt idx="1183">
                  <c:v>5.68</c:v>
                </c:pt>
                <c:pt idx="1184">
                  <c:v>5.86</c:v>
                </c:pt>
                <c:pt idx="1185">
                  <c:v>4.63</c:v>
                </c:pt>
                <c:pt idx="1186">
                  <c:v>3.78</c:v>
                </c:pt>
                <c:pt idx="1187">
                  <c:v>3.62</c:v>
                </c:pt>
                <c:pt idx="1188">
                  <c:v>3.13</c:v>
                </c:pt>
                <c:pt idx="1189">
                  <c:v>7.69</c:v>
                </c:pt>
                <c:pt idx="1190">
                  <c:v>7.32</c:v>
                </c:pt>
                <c:pt idx="1191">
                  <c:v>5.68</c:v>
                </c:pt>
                <c:pt idx="1192">
                  <c:v>5.86</c:v>
                </c:pt>
                <c:pt idx="1193">
                  <c:v>8.06</c:v>
                </c:pt>
                <c:pt idx="1194">
                  <c:v>5.68</c:v>
                </c:pt>
                <c:pt idx="1195">
                  <c:v>5.33</c:v>
                </c:pt>
                <c:pt idx="1196">
                  <c:v>6.4</c:v>
                </c:pt>
                <c:pt idx="1197">
                  <c:v>5.15</c:v>
                </c:pt>
                <c:pt idx="1198">
                  <c:v>6.04</c:v>
                </c:pt>
                <c:pt idx="1199">
                  <c:v>8.44</c:v>
                </c:pt>
                <c:pt idx="1200">
                  <c:v>6.04</c:v>
                </c:pt>
                <c:pt idx="1201">
                  <c:v>4.8</c:v>
                </c:pt>
                <c:pt idx="1202">
                  <c:v>4.12</c:v>
                </c:pt>
                <c:pt idx="1203">
                  <c:v>6.76</c:v>
                </c:pt>
                <c:pt idx="1204">
                  <c:v>9.1999999999999993</c:v>
                </c:pt>
                <c:pt idx="1205">
                  <c:v>7.32</c:v>
                </c:pt>
                <c:pt idx="1206">
                  <c:v>6.4</c:v>
                </c:pt>
                <c:pt idx="1207">
                  <c:v>7.5</c:v>
                </c:pt>
                <c:pt idx="1208">
                  <c:v>6.4</c:v>
                </c:pt>
                <c:pt idx="1209">
                  <c:v>5.33</c:v>
                </c:pt>
                <c:pt idx="1210">
                  <c:v>6.76</c:v>
                </c:pt>
                <c:pt idx="1211">
                  <c:v>6.22</c:v>
                </c:pt>
                <c:pt idx="1212">
                  <c:v>7.13</c:v>
                </c:pt>
                <c:pt idx="1213">
                  <c:v>6.58</c:v>
                </c:pt>
                <c:pt idx="1214">
                  <c:v>6.04</c:v>
                </c:pt>
                <c:pt idx="1215">
                  <c:v>5.5</c:v>
                </c:pt>
                <c:pt idx="1216">
                  <c:v>5.53</c:v>
                </c:pt>
                <c:pt idx="1217">
                  <c:v>6.95</c:v>
                </c:pt>
                <c:pt idx="1218">
                  <c:v>5.68</c:v>
                </c:pt>
                <c:pt idx="1219">
                  <c:v>10.6</c:v>
                </c:pt>
                <c:pt idx="1220">
                  <c:v>6.95</c:v>
                </c:pt>
                <c:pt idx="1221">
                  <c:v>5.68</c:v>
                </c:pt>
                <c:pt idx="1222">
                  <c:v>6.4</c:v>
                </c:pt>
                <c:pt idx="1223">
                  <c:v>6.22</c:v>
                </c:pt>
                <c:pt idx="1224">
                  <c:v>5.15</c:v>
                </c:pt>
                <c:pt idx="1225">
                  <c:v>9.4</c:v>
                </c:pt>
                <c:pt idx="1226">
                  <c:v>10.199999999999999</c:v>
                </c:pt>
                <c:pt idx="1227">
                  <c:v>10.4</c:v>
                </c:pt>
                <c:pt idx="1228">
                  <c:v>10.8</c:v>
                </c:pt>
                <c:pt idx="1229">
                  <c:v>9.01</c:v>
                </c:pt>
                <c:pt idx="1230">
                  <c:v>13.6</c:v>
                </c:pt>
                <c:pt idx="1231">
                  <c:v>11</c:v>
                </c:pt>
                <c:pt idx="1232">
                  <c:v>8.44</c:v>
                </c:pt>
                <c:pt idx="1233">
                  <c:v>8.6300000000000008</c:v>
                </c:pt>
                <c:pt idx="1234">
                  <c:v>6.58</c:v>
                </c:pt>
                <c:pt idx="1235">
                  <c:v>6.58</c:v>
                </c:pt>
                <c:pt idx="1236">
                  <c:v>6.22</c:v>
                </c:pt>
                <c:pt idx="1237">
                  <c:v>5.68</c:v>
                </c:pt>
                <c:pt idx="1238">
                  <c:v>5.33</c:v>
                </c:pt>
                <c:pt idx="1239">
                  <c:v>5.15</c:v>
                </c:pt>
                <c:pt idx="1240">
                  <c:v>4.63</c:v>
                </c:pt>
                <c:pt idx="1241">
                  <c:v>4.46</c:v>
                </c:pt>
                <c:pt idx="1242">
                  <c:v>4.29</c:v>
                </c:pt>
                <c:pt idx="1243">
                  <c:v>4.29</c:v>
                </c:pt>
                <c:pt idx="1244">
                  <c:v>4.63</c:v>
                </c:pt>
                <c:pt idx="1245">
                  <c:v>4.46</c:v>
                </c:pt>
                <c:pt idx="1246">
                  <c:v>3.62</c:v>
                </c:pt>
                <c:pt idx="1247">
                  <c:v>3.78</c:v>
                </c:pt>
                <c:pt idx="1248">
                  <c:v>5.86</c:v>
                </c:pt>
                <c:pt idx="1249">
                  <c:v>8.82</c:v>
                </c:pt>
                <c:pt idx="1250">
                  <c:v>9.98</c:v>
                </c:pt>
                <c:pt idx="1251">
                  <c:v>8.06</c:v>
                </c:pt>
                <c:pt idx="1252">
                  <c:v>7.32</c:v>
                </c:pt>
                <c:pt idx="1253">
                  <c:v>7.13</c:v>
                </c:pt>
                <c:pt idx="1254">
                  <c:v>6.58</c:v>
                </c:pt>
                <c:pt idx="1255">
                  <c:v>5.86</c:v>
                </c:pt>
                <c:pt idx="1256">
                  <c:v>6.04</c:v>
                </c:pt>
                <c:pt idx="1257">
                  <c:v>9.98</c:v>
                </c:pt>
                <c:pt idx="1258">
                  <c:v>8.25</c:v>
                </c:pt>
                <c:pt idx="1259">
                  <c:v>8.06</c:v>
                </c:pt>
                <c:pt idx="1260">
                  <c:v>12</c:v>
                </c:pt>
                <c:pt idx="1261">
                  <c:v>9.98</c:v>
                </c:pt>
                <c:pt idx="1262">
                  <c:v>10.4</c:v>
                </c:pt>
                <c:pt idx="1263">
                  <c:v>13.2</c:v>
                </c:pt>
                <c:pt idx="1264">
                  <c:v>14</c:v>
                </c:pt>
                <c:pt idx="1265">
                  <c:v>13.4</c:v>
                </c:pt>
                <c:pt idx="1266">
                  <c:v>13.6</c:v>
                </c:pt>
                <c:pt idx="1267">
                  <c:v>15</c:v>
                </c:pt>
                <c:pt idx="1268">
                  <c:v>16.7</c:v>
                </c:pt>
                <c:pt idx="1269">
                  <c:v>13.2</c:v>
                </c:pt>
                <c:pt idx="1270">
                  <c:v>10.8</c:v>
                </c:pt>
                <c:pt idx="1271">
                  <c:v>9.7799999999999994</c:v>
                </c:pt>
                <c:pt idx="1272">
                  <c:v>9.4</c:v>
                </c:pt>
                <c:pt idx="1273">
                  <c:v>5.68</c:v>
                </c:pt>
                <c:pt idx="1274">
                  <c:v>8.6300000000000008</c:v>
                </c:pt>
                <c:pt idx="1275">
                  <c:v>7.6890000000000001</c:v>
                </c:pt>
                <c:pt idx="1276">
                  <c:v>6.76</c:v>
                </c:pt>
                <c:pt idx="1277">
                  <c:v>5.5</c:v>
                </c:pt>
                <c:pt idx="1278">
                  <c:v>9.59</c:v>
                </c:pt>
                <c:pt idx="1279">
                  <c:v>9.4</c:v>
                </c:pt>
                <c:pt idx="1280">
                  <c:v>6.58</c:v>
                </c:pt>
                <c:pt idx="1281">
                  <c:v>5.86</c:v>
                </c:pt>
                <c:pt idx="1282">
                  <c:v>5.5</c:v>
                </c:pt>
                <c:pt idx="1283">
                  <c:v>5.15</c:v>
                </c:pt>
                <c:pt idx="1284">
                  <c:v>4.9800000000000004</c:v>
                </c:pt>
                <c:pt idx="1285">
                  <c:v>4.8</c:v>
                </c:pt>
                <c:pt idx="1286">
                  <c:v>4.63</c:v>
                </c:pt>
                <c:pt idx="1287">
                  <c:v>5.86</c:v>
                </c:pt>
                <c:pt idx="1288">
                  <c:v>4.9800000000000004</c:v>
                </c:pt>
                <c:pt idx="1289">
                  <c:v>4.12</c:v>
                </c:pt>
                <c:pt idx="1290">
                  <c:v>6.76</c:v>
                </c:pt>
                <c:pt idx="1291">
                  <c:v>8.82</c:v>
                </c:pt>
                <c:pt idx="1292">
                  <c:v>5.68</c:v>
                </c:pt>
                <c:pt idx="1293">
                  <c:v>4.9800000000000004</c:v>
                </c:pt>
                <c:pt idx="1294">
                  <c:v>4.63</c:v>
                </c:pt>
                <c:pt idx="1295">
                  <c:v>5.68</c:v>
                </c:pt>
                <c:pt idx="1296">
                  <c:v>4.12</c:v>
                </c:pt>
                <c:pt idx="1297">
                  <c:v>4.63</c:v>
                </c:pt>
                <c:pt idx="1298">
                  <c:v>5.68</c:v>
                </c:pt>
                <c:pt idx="1299">
                  <c:v>4.9800000000000004</c:v>
                </c:pt>
                <c:pt idx="1300">
                  <c:v>5.86</c:v>
                </c:pt>
                <c:pt idx="1301">
                  <c:v>6.04</c:v>
                </c:pt>
                <c:pt idx="1302">
                  <c:v>7.13</c:v>
                </c:pt>
                <c:pt idx="1303">
                  <c:v>6.76</c:v>
                </c:pt>
                <c:pt idx="1304">
                  <c:v>6.04</c:v>
                </c:pt>
                <c:pt idx="1305">
                  <c:v>5.5</c:v>
                </c:pt>
                <c:pt idx="1306">
                  <c:v>5.33</c:v>
                </c:pt>
                <c:pt idx="1307">
                  <c:v>5.13</c:v>
                </c:pt>
                <c:pt idx="1308">
                  <c:v>4.9800000000000004</c:v>
                </c:pt>
                <c:pt idx="1309">
                  <c:v>5.33</c:v>
                </c:pt>
                <c:pt idx="1310">
                  <c:v>4.9800000000000004</c:v>
                </c:pt>
                <c:pt idx="1311">
                  <c:v>4.29</c:v>
                </c:pt>
                <c:pt idx="1312">
                  <c:v>4.63</c:v>
                </c:pt>
                <c:pt idx="1313">
                  <c:v>4.46</c:v>
                </c:pt>
                <c:pt idx="1314">
                  <c:v>3.95</c:v>
                </c:pt>
                <c:pt idx="1315">
                  <c:v>3.78</c:v>
                </c:pt>
                <c:pt idx="1316">
                  <c:v>3.78</c:v>
                </c:pt>
                <c:pt idx="1317">
                  <c:v>3.62</c:v>
                </c:pt>
                <c:pt idx="1318">
                  <c:v>3.45</c:v>
                </c:pt>
                <c:pt idx="1319">
                  <c:v>3.95</c:v>
                </c:pt>
                <c:pt idx="1320">
                  <c:v>3.78</c:v>
                </c:pt>
                <c:pt idx="1321">
                  <c:v>5.15</c:v>
                </c:pt>
                <c:pt idx="1322">
                  <c:v>3.62</c:v>
                </c:pt>
                <c:pt idx="1323">
                  <c:v>3.45</c:v>
                </c:pt>
                <c:pt idx="1324">
                  <c:v>3.29</c:v>
                </c:pt>
                <c:pt idx="1325">
                  <c:v>3.13</c:v>
                </c:pt>
                <c:pt idx="1326">
                  <c:v>3.29</c:v>
                </c:pt>
                <c:pt idx="1327">
                  <c:v>3.13</c:v>
                </c:pt>
                <c:pt idx="1328">
                  <c:v>2.96</c:v>
                </c:pt>
                <c:pt idx="1329">
                  <c:v>2.96</c:v>
                </c:pt>
                <c:pt idx="1330">
                  <c:v>2.96</c:v>
                </c:pt>
                <c:pt idx="1331">
                  <c:v>2.8</c:v>
                </c:pt>
                <c:pt idx="1332">
                  <c:v>2.65</c:v>
                </c:pt>
                <c:pt idx="1333">
                  <c:v>2.4900000000000002</c:v>
                </c:pt>
                <c:pt idx="1334">
                  <c:v>2.4900000000000002</c:v>
                </c:pt>
                <c:pt idx="1335">
                  <c:v>2.4900000000000002</c:v>
                </c:pt>
                <c:pt idx="1336">
                  <c:v>2.33</c:v>
                </c:pt>
                <c:pt idx="1337">
                  <c:v>2.33</c:v>
                </c:pt>
                <c:pt idx="1338">
                  <c:v>2.1800000000000002</c:v>
                </c:pt>
                <c:pt idx="1339">
                  <c:v>1.88</c:v>
                </c:pt>
                <c:pt idx="1340">
                  <c:v>2.33</c:v>
                </c:pt>
                <c:pt idx="1341">
                  <c:v>2.1800000000000002</c:v>
                </c:pt>
                <c:pt idx="1342">
                  <c:v>2.4900000000000002</c:v>
                </c:pt>
                <c:pt idx="1343">
                  <c:v>2.33</c:v>
                </c:pt>
                <c:pt idx="1344">
                  <c:v>2.33</c:v>
                </c:pt>
                <c:pt idx="1345">
                  <c:v>2.33</c:v>
                </c:pt>
                <c:pt idx="1346">
                  <c:v>2.1800000000000002</c:v>
                </c:pt>
                <c:pt idx="1347">
                  <c:v>2.0299999999999998</c:v>
                </c:pt>
                <c:pt idx="1348">
                  <c:v>2.0299999999999998</c:v>
                </c:pt>
                <c:pt idx="1349">
                  <c:v>2.0299999999999998</c:v>
                </c:pt>
                <c:pt idx="1350">
                  <c:v>2.0299999999999998</c:v>
                </c:pt>
                <c:pt idx="1351">
                  <c:v>1.88</c:v>
                </c:pt>
                <c:pt idx="1352">
                  <c:v>1.88</c:v>
                </c:pt>
                <c:pt idx="1353">
                  <c:v>1.88</c:v>
                </c:pt>
                <c:pt idx="1354">
                  <c:v>1.88</c:v>
                </c:pt>
                <c:pt idx="1355">
                  <c:v>1.73</c:v>
                </c:pt>
                <c:pt idx="1356">
                  <c:v>1.73</c:v>
                </c:pt>
                <c:pt idx="1357">
                  <c:v>1.73</c:v>
                </c:pt>
                <c:pt idx="1358">
                  <c:v>2.1800000000000002</c:v>
                </c:pt>
                <c:pt idx="1359">
                  <c:v>1.59</c:v>
                </c:pt>
                <c:pt idx="1360">
                  <c:v>1.59</c:v>
                </c:pt>
                <c:pt idx="1361">
                  <c:v>1.59</c:v>
                </c:pt>
                <c:pt idx="1362">
                  <c:v>1.59</c:v>
                </c:pt>
                <c:pt idx="1363">
                  <c:v>1.59</c:v>
                </c:pt>
                <c:pt idx="1364">
                  <c:v>1.44</c:v>
                </c:pt>
                <c:pt idx="1365">
                  <c:v>1.44</c:v>
                </c:pt>
                <c:pt idx="1366">
                  <c:v>1.44</c:v>
                </c:pt>
                <c:pt idx="1367">
                  <c:v>1.44</c:v>
                </c:pt>
                <c:pt idx="1368">
                  <c:v>1.44</c:v>
                </c:pt>
                <c:pt idx="1369">
                  <c:v>1.44</c:v>
                </c:pt>
                <c:pt idx="1370">
                  <c:v>1.44</c:v>
                </c:pt>
                <c:pt idx="1371">
                  <c:v>1.44</c:v>
                </c:pt>
                <c:pt idx="1372">
                  <c:v>1.44</c:v>
                </c:pt>
                <c:pt idx="1373">
                  <c:v>1.3</c:v>
                </c:pt>
                <c:pt idx="1374">
                  <c:v>1.3</c:v>
                </c:pt>
                <c:pt idx="1375">
                  <c:v>1.3</c:v>
                </c:pt>
                <c:pt idx="1376">
                  <c:v>1.3</c:v>
                </c:pt>
                <c:pt idx="1377">
                  <c:v>1.3</c:v>
                </c:pt>
                <c:pt idx="1378">
                  <c:v>1.44</c:v>
                </c:pt>
                <c:pt idx="1379">
                  <c:v>1.3</c:v>
                </c:pt>
                <c:pt idx="1380">
                  <c:v>1.1599999999999999</c:v>
                </c:pt>
                <c:pt idx="1381">
                  <c:v>1.1599999999999999</c:v>
                </c:pt>
                <c:pt idx="1382">
                  <c:v>1.1599999999999999</c:v>
                </c:pt>
                <c:pt idx="1383">
                  <c:v>1.1599999999999999</c:v>
                </c:pt>
                <c:pt idx="1384">
                  <c:v>1.1599999999999999</c:v>
                </c:pt>
                <c:pt idx="1385">
                  <c:v>1.02</c:v>
                </c:pt>
                <c:pt idx="1386">
                  <c:v>1.02</c:v>
                </c:pt>
                <c:pt idx="1387">
                  <c:v>1.02</c:v>
                </c:pt>
                <c:pt idx="1388">
                  <c:v>1.02</c:v>
                </c:pt>
                <c:pt idx="1389">
                  <c:v>1.02</c:v>
                </c:pt>
                <c:pt idx="1390">
                  <c:v>1.02</c:v>
                </c:pt>
                <c:pt idx="1391">
                  <c:v>1.02</c:v>
                </c:pt>
                <c:pt idx="1392">
                  <c:v>1.02</c:v>
                </c:pt>
                <c:pt idx="1393">
                  <c:v>1.02</c:v>
                </c:pt>
                <c:pt idx="1394">
                  <c:v>0.89</c:v>
                </c:pt>
                <c:pt idx="1395">
                  <c:v>0.89</c:v>
                </c:pt>
                <c:pt idx="1396">
                  <c:v>0.89</c:v>
                </c:pt>
                <c:pt idx="1397">
                  <c:v>0.89</c:v>
                </c:pt>
                <c:pt idx="1398">
                  <c:v>0.89</c:v>
                </c:pt>
                <c:pt idx="1399">
                  <c:v>0.89</c:v>
                </c:pt>
                <c:pt idx="1400">
                  <c:v>0.89</c:v>
                </c:pt>
                <c:pt idx="1401">
                  <c:v>0.76</c:v>
                </c:pt>
                <c:pt idx="1402">
                  <c:v>0.63</c:v>
                </c:pt>
                <c:pt idx="1403">
                  <c:v>0.76</c:v>
                </c:pt>
                <c:pt idx="1404">
                  <c:v>0.76</c:v>
                </c:pt>
                <c:pt idx="1405">
                  <c:v>0.76</c:v>
                </c:pt>
                <c:pt idx="1406">
                  <c:v>0.76</c:v>
                </c:pt>
                <c:pt idx="1407">
                  <c:v>0.76</c:v>
                </c:pt>
                <c:pt idx="1408">
                  <c:v>0.76</c:v>
                </c:pt>
                <c:pt idx="1409">
                  <c:v>0.76</c:v>
                </c:pt>
                <c:pt idx="1410">
                  <c:v>0.89</c:v>
                </c:pt>
                <c:pt idx="1411">
                  <c:v>0.89</c:v>
                </c:pt>
                <c:pt idx="1412">
                  <c:v>0.76</c:v>
                </c:pt>
                <c:pt idx="1413">
                  <c:v>0.63</c:v>
                </c:pt>
                <c:pt idx="1414">
                  <c:v>0.63</c:v>
                </c:pt>
                <c:pt idx="1415">
                  <c:v>0.63</c:v>
                </c:pt>
                <c:pt idx="1416">
                  <c:v>0.63</c:v>
                </c:pt>
                <c:pt idx="1417">
                  <c:v>0.63</c:v>
                </c:pt>
                <c:pt idx="1418">
                  <c:v>0.63</c:v>
                </c:pt>
                <c:pt idx="1419">
                  <c:v>0.63</c:v>
                </c:pt>
                <c:pt idx="1420">
                  <c:v>0.63</c:v>
                </c:pt>
                <c:pt idx="1421">
                  <c:v>0.51</c:v>
                </c:pt>
                <c:pt idx="1422">
                  <c:v>0.51</c:v>
                </c:pt>
                <c:pt idx="1423">
                  <c:v>0.51</c:v>
                </c:pt>
                <c:pt idx="1424">
                  <c:v>0.51</c:v>
                </c:pt>
                <c:pt idx="1425">
                  <c:v>0.39</c:v>
                </c:pt>
                <c:pt idx="1426">
                  <c:v>0.39</c:v>
                </c:pt>
                <c:pt idx="1427">
                  <c:v>0.39</c:v>
                </c:pt>
                <c:pt idx="1428">
                  <c:v>0.28000000000000003</c:v>
                </c:pt>
                <c:pt idx="1429">
                  <c:v>0.28000000000000003</c:v>
                </c:pt>
                <c:pt idx="1430">
                  <c:v>0.28000000000000003</c:v>
                </c:pt>
                <c:pt idx="1431">
                  <c:v>0.28000000000000003</c:v>
                </c:pt>
                <c:pt idx="1432">
                  <c:v>0.28000000000000003</c:v>
                </c:pt>
                <c:pt idx="1433">
                  <c:v>0.22</c:v>
                </c:pt>
                <c:pt idx="1434">
                  <c:v>0.22</c:v>
                </c:pt>
                <c:pt idx="1435">
                  <c:v>0.22</c:v>
                </c:pt>
                <c:pt idx="1436">
                  <c:v>0.17</c:v>
                </c:pt>
                <c:pt idx="1437">
                  <c:v>0.17</c:v>
                </c:pt>
                <c:pt idx="1438">
                  <c:v>0.17</c:v>
                </c:pt>
                <c:pt idx="1439">
                  <c:v>0.17</c:v>
                </c:pt>
                <c:pt idx="1440">
                  <c:v>0.12</c:v>
                </c:pt>
                <c:pt idx="1441">
                  <c:v>0.12</c:v>
                </c:pt>
                <c:pt idx="1442">
                  <c:v>0.12</c:v>
                </c:pt>
                <c:pt idx="1443">
                  <c:v>0.12</c:v>
                </c:pt>
                <c:pt idx="1444">
                  <c:v>7.0000000000000007E-2</c:v>
                </c:pt>
                <c:pt idx="1445">
                  <c:v>7.0000000000000007E-2</c:v>
                </c:pt>
                <c:pt idx="1446">
                  <c:v>7.0000000000000007E-2</c:v>
                </c:pt>
                <c:pt idx="1447">
                  <c:v>7.0000000000000007E-2</c:v>
                </c:pt>
                <c:pt idx="1448">
                  <c:v>7.0000000000000007E-2</c:v>
                </c:pt>
                <c:pt idx="1449">
                  <c:v>7.0000000000000007E-2</c:v>
                </c:pt>
                <c:pt idx="1450">
                  <c:v>7.0000000000000007E-2</c:v>
                </c:pt>
                <c:pt idx="1451">
                  <c:v>7.0000000000000007E-2</c:v>
                </c:pt>
                <c:pt idx="1452">
                  <c:v>7.0000000000000007E-2</c:v>
                </c:pt>
                <c:pt idx="1453">
                  <c:v>7.0000000000000007E-2</c:v>
                </c:pt>
                <c:pt idx="1454">
                  <c:v>0.17</c:v>
                </c:pt>
                <c:pt idx="1455">
                  <c:v>0.39</c:v>
                </c:pt>
                <c:pt idx="1456">
                  <c:v>0.63</c:v>
                </c:pt>
                <c:pt idx="1457">
                  <c:v>1.1599999999999999</c:v>
                </c:pt>
                <c:pt idx="1458">
                  <c:v>0.76</c:v>
                </c:pt>
                <c:pt idx="1459">
                  <c:v>0.51</c:v>
                </c:pt>
                <c:pt idx="1460">
                  <c:v>0.51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014912"/>
        <c:axId val="31016448"/>
      </c:lineChart>
      <c:dateAx>
        <c:axId val="31014912"/>
        <c:scaling>
          <c:orientation val="minMax"/>
          <c:min val="26299"/>
        </c:scaling>
        <c:delete val="0"/>
        <c:axPos val="b"/>
        <c:majorGridlines/>
        <c:minorGridlines/>
        <c:numFmt formatCode="dd/mm/yyyy;@" sourceLinked="1"/>
        <c:majorTickMark val="out"/>
        <c:minorTickMark val="none"/>
        <c:tickLblPos val="nextTo"/>
        <c:crossAx val="31016448"/>
        <c:crosses val="autoZero"/>
        <c:auto val="1"/>
        <c:lblOffset val="100"/>
        <c:baseTimeUnit val="days"/>
        <c:minorUnit val="6"/>
        <c:minorTimeUnit val="months"/>
      </c:dateAx>
      <c:valAx>
        <c:axId val="3101644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10149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 baseline="300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Report'!$A$27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Report'!$B$27:$M$27</c:f>
              <c:numCache>
                <c:formatCode>0.0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'Monthly Report'!$A$28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Report'!$B$28:$M$28</c:f>
              <c:numCache>
                <c:formatCode>0.0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'Monthly Report'!$A$29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Report'!$B$29:$M$29</c:f>
              <c:numCache>
                <c:formatCode>0.00</c:formatCode>
                <c:ptCount val="12"/>
                <c:pt idx="3">
                  <c:v>0.42533333333333345</c:v>
                </c:pt>
                <c:pt idx="4">
                  <c:v>1.2619354838709682</c:v>
                </c:pt>
                <c:pt idx="5">
                  <c:v>2.9246666666666665</c:v>
                </c:pt>
                <c:pt idx="6">
                  <c:v>3.3499999999999992</c:v>
                </c:pt>
                <c:pt idx="7">
                  <c:v>3.2993548387096761</c:v>
                </c:pt>
                <c:pt idx="8">
                  <c:v>3.777333333333333</c:v>
                </c:pt>
                <c:pt idx="9">
                  <c:v>4.041290322580644</c:v>
                </c:pt>
                <c:pt idx="10">
                  <c:v>2.3430000000000009</c:v>
                </c:pt>
                <c:pt idx="11">
                  <c:v>0.92548387096774198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Report'!$A$30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Report'!$B$30:$M$30</c:f>
              <c:numCache>
                <c:formatCode>0.00</c:formatCode>
                <c:ptCount val="12"/>
                <c:pt idx="0">
                  <c:v>0.42806451612903212</c:v>
                </c:pt>
                <c:pt idx="1">
                  <c:v>0.17321428571428579</c:v>
                </c:pt>
                <c:pt idx="2">
                  <c:v>0.18351612903225806</c:v>
                </c:pt>
                <c:pt idx="3">
                  <c:v>0.26066666666666666</c:v>
                </c:pt>
                <c:pt idx="4">
                  <c:v>1.4809677419354839</c:v>
                </c:pt>
                <c:pt idx="5">
                  <c:v>2.0870000000000002</c:v>
                </c:pt>
                <c:pt idx="6">
                  <c:v>1.6893548387096775</c:v>
                </c:pt>
                <c:pt idx="7">
                  <c:v>2.6780645161290324</c:v>
                </c:pt>
                <c:pt idx="8">
                  <c:v>3.8193333333333337</c:v>
                </c:pt>
                <c:pt idx="9">
                  <c:v>3.2638709677419357</c:v>
                </c:pt>
                <c:pt idx="10">
                  <c:v>2.1240000000000001</c:v>
                </c:pt>
                <c:pt idx="11">
                  <c:v>0.93612903225806487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Report'!$A$31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Report'!$B$31:$M$31</c:f>
              <c:numCache>
                <c:formatCode>0.00</c:formatCode>
                <c:ptCount val="12"/>
                <c:pt idx="0">
                  <c:v>0.49709677419354831</c:v>
                </c:pt>
                <c:pt idx="1">
                  <c:v>0.23964285714285713</c:v>
                </c:pt>
                <c:pt idx="2">
                  <c:v>0.15129032258064523</c:v>
                </c:pt>
                <c:pt idx="3">
                  <c:v>0.18866666666666673</c:v>
                </c:pt>
                <c:pt idx="4">
                  <c:v>0.56258064516129036</c:v>
                </c:pt>
                <c:pt idx="5">
                  <c:v>3.3853333333333344</c:v>
                </c:pt>
                <c:pt idx="6">
                  <c:v>6.1558064516129036</c:v>
                </c:pt>
                <c:pt idx="7">
                  <c:v>5.7522580645161305</c:v>
                </c:pt>
                <c:pt idx="8">
                  <c:v>5.5006666666666657</c:v>
                </c:pt>
                <c:pt idx="9">
                  <c:v>6.660322580645162</c:v>
                </c:pt>
                <c:pt idx="10">
                  <c:v>3.3283333333333327</c:v>
                </c:pt>
                <c:pt idx="11">
                  <c:v>1.7125806451612902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Report'!$A$32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Report'!$B$32:$M$32</c:f>
              <c:numCache>
                <c:formatCode>0.00</c:formatCode>
                <c:ptCount val="12"/>
                <c:pt idx="0">
                  <c:v>1.0522580645161292</c:v>
                </c:pt>
                <c:pt idx="1">
                  <c:v>0.63714285714285723</c:v>
                </c:pt>
                <c:pt idx="2">
                  <c:v>0.20612903225806464</c:v>
                </c:pt>
                <c:pt idx="3">
                  <c:v>0.27200000000000002</c:v>
                </c:pt>
                <c:pt idx="4">
                  <c:v>2.4338709677419361</c:v>
                </c:pt>
                <c:pt idx="5">
                  <c:v>3.5026666666666668</c:v>
                </c:pt>
                <c:pt idx="6">
                  <c:v>6.1229032258064526</c:v>
                </c:pt>
                <c:pt idx="7">
                  <c:v>6.9293548387096786</c:v>
                </c:pt>
                <c:pt idx="8">
                  <c:v>9.5886333333333322</c:v>
                </c:pt>
                <c:pt idx="9">
                  <c:v>5.8122580645161284</c:v>
                </c:pt>
                <c:pt idx="10">
                  <c:v>3.4566666666666657</c:v>
                </c:pt>
                <c:pt idx="11">
                  <c:v>1.8596774193548387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Report'!$A$33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Report'!$B$33:$M$33</c:f>
              <c:numCache>
                <c:formatCode>0.00</c:formatCode>
                <c:ptCount val="12"/>
                <c:pt idx="0">
                  <c:v>1.1216129032258066</c:v>
                </c:pt>
                <c:pt idx="1">
                  <c:v>0.62275862068965548</c:v>
                </c:pt>
                <c:pt idx="2">
                  <c:v>0.24161290322580639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24832"/>
        <c:axId val="37626624"/>
      </c:lineChart>
      <c:catAx>
        <c:axId val="37624832"/>
        <c:scaling>
          <c:orientation val="minMax"/>
        </c:scaling>
        <c:delete val="0"/>
        <c:axPos val="b"/>
        <c:majorTickMark val="out"/>
        <c:minorTickMark val="none"/>
        <c:tickLblPos val="nextTo"/>
        <c:crossAx val="37626624"/>
        <c:crosses val="autoZero"/>
        <c:auto val="1"/>
        <c:lblAlgn val="ctr"/>
        <c:lblOffset val="100"/>
        <c:noMultiLvlLbl val="0"/>
      </c:catAx>
      <c:valAx>
        <c:axId val="3762662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762483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River Flow (M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/month)</a:t>
            </a:r>
            <a:endParaRPr lang="en-US" baseline="300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0"/>
          <c:order val="0"/>
          <c:tx>
            <c:strRef>
              <c:f>'Monthly Report'!$A$39</c:f>
              <c:strCache>
                <c:ptCount val="1"/>
                <c:pt idx="0">
                  <c:v>1970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Report'!$B$39:$M$39</c:f>
              <c:numCache>
                <c:formatCode>0.0</c:formatCode>
                <c:ptCount val="12"/>
              </c:numCache>
            </c:numRef>
          </c:val>
          <c:smooth val="0"/>
        </c:ser>
        <c:ser>
          <c:idx val="1"/>
          <c:order val="1"/>
          <c:tx>
            <c:strRef>
              <c:f>'Monthly Report'!$A$40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Report'!$B$40:$M$40</c:f>
              <c:numCache>
                <c:formatCode>0.0</c:formatCode>
                <c:ptCount val="12"/>
              </c:numCache>
            </c:numRef>
          </c:val>
          <c:smooth val="0"/>
        </c:ser>
        <c:ser>
          <c:idx val="2"/>
          <c:order val="2"/>
          <c:tx>
            <c:strRef>
              <c:f>'Monthly Report'!$A$41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Report'!$B$41:$M$41</c:f>
              <c:numCache>
                <c:formatCode>0.0</c:formatCode>
                <c:ptCount val="12"/>
                <c:pt idx="3">
                  <c:v>1.1024640000000003</c:v>
                </c:pt>
                <c:pt idx="4">
                  <c:v>3.3799680000000012</c:v>
                </c:pt>
                <c:pt idx="5">
                  <c:v>7.580735999999999</c:v>
                </c:pt>
                <c:pt idx="6">
                  <c:v>8.9726399999999966</c:v>
                </c:pt>
                <c:pt idx="7">
                  <c:v>8.8369919999999968</c:v>
                </c:pt>
                <c:pt idx="8">
                  <c:v>9.7908480000000004</c:v>
                </c:pt>
                <c:pt idx="9">
                  <c:v>10.824191999999996</c:v>
                </c:pt>
                <c:pt idx="10">
                  <c:v>6.073056000000002</c:v>
                </c:pt>
                <c:pt idx="11">
                  <c:v>2.4788160000000001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'Monthly Report'!$A$42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Report'!$B$42:$M$42</c:f>
              <c:numCache>
                <c:formatCode>0.0</c:formatCode>
                <c:ptCount val="12"/>
                <c:pt idx="0">
                  <c:v>1.1465279999999998</c:v>
                </c:pt>
                <c:pt idx="1">
                  <c:v>0.41904000000000025</c:v>
                </c:pt>
                <c:pt idx="2">
                  <c:v>0.49152959999999996</c:v>
                </c:pt>
                <c:pt idx="3">
                  <c:v>0.67564800000000003</c:v>
                </c:pt>
                <c:pt idx="4">
                  <c:v>3.9666240000000004</c:v>
                </c:pt>
                <c:pt idx="5">
                  <c:v>5.409504000000001</c:v>
                </c:pt>
                <c:pt idx="6">
                  <c:v>4.5247679999999999</c:v>
                </c:pt>
                <c:pt idx="7">
                  <c:v>7.1729280000000006</c:v>
                </c:pt>
                <c:pt idx="8">
                  <c:v>9.8997119999999992</c:v>
                </c:pt>
                <c:pt idx="9">
                  <c:v>8.7419519999999995</c:v>
                </c:pt>
                <c:pt idx="10">
                  <c:v>5.5054080000000001</c:v>
                </c:pt>
                <c:pt idx="11">
                  <c:v>2.5073280000000007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'Monthly Report'!$A$43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Report'!$B$43:$M$43</c:f>
              <c:numCache>
                <c:formatCode>0.0</c:formatCode>
                <c:ptCount val="12"/>
                <c:pt idx="0">
                  <c:v>1.3314239999999997</c:v>
                </c:pt>
                <c:pt idx="1">
                  <c:v>0.57974400000000004</c:v>
                </c:pt>
                <c:pt idx="2">
                  <c:v>0.40521600000000013</c:v>
                </c:pt>
                <c:pt idx="3">
                  <c:v>0.48902400000000018</c:v>
                </c:pt>
                <c:pt idx="4">
                  <c:v>1.5068159999999999</c:v>
                </c:pt>
                <c:pt idx="5">
                  <c:v>8.7747840000000039</c:v>
                </c:pt>
                <c:pt idx="6">
                  <c:v>16.487712000000002</c:v>
                </c:pt>
                <c:pt idx="7">
                  <c:v>15.406848000000004</c:v>
                </c:pt>
                <c:pt idx="8">
                  <c:v>14.257728</c:v>
                </c:pt>
                <c:pt idx="9">
                  <c:v>17.839008000000003</c:v>
                </c:pt>
                <c:pt idx="10">
                  <c:v>8.6270399999999974</c:v>
                </c:pt>
                <c:pt idx="11">
                  <c:v>4.5869759999999999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'Monthly Report'!$A$44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Report'!$B$44:$M$44</c:f>
              <c:numCache>
                <c:formatCode>0.0</c:formatCode>
                <c:ptCount val="12"/>
                <c:pt idx="0">
                  <c:v>2.8183680000000009</c:v>
                </c:pt>
                <c:pt idx="1">
                  <c:v>1.5413760000000005</c:v>
                </c:pt>
                <c:pt idx="2">
                  <c:v>0.55209600000000048</c:v>
                </c:pt>
                <c:pt idx="3">
                  <c:v>0.7050240000000001</c:v>
                </c:pt>
                <c:pt idx="4">
                  <c:v>6.518880000000002</c:v>
                </c:pt>
                <c:pt idx="5">
                  <c:v>9.0789120000000008</c:v>
                </c:pt>
                <c:pt idx="6">
                  <c:v>16.399584000000004</c:v>
                </c:pt>
                <c:pt idx="7">
                  <c:v>18.559584000000001</c:v>
                </c:pt>
                <c:pt idx="8">
                  <c:v>24.853737600000002</c:v>
                </c:pt>
                <c:pt idx="9">
                  <c:v>15.567551999999996</c:v>
                </c:pt>
                <c:pt idx="10">
                  <c:v>8.959679999999997</c:v>
                </c:pt>
                <c:pt idx="11">
                  <c:v>4.9809599999999996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'Monthly Report'!$A$45</c:f>
              <c:strCache>
                <c:ptCount val="1"/>
                <c:pt idx="0">
                  <c:v>1976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Report'!$B$45:$M$45</c:f>
              <c:numCache>
                <c:formatCode>0.0</c:formatCode>
                <c:ptCount val="12"/>
                <c:pt idx="0">
                  <c:v>3.0041280000000006</c:v>
                </c:pt>
                <c:pt idx="1">
                  <c:v>1.5603840000000009</c:v>
                </c:pt>
                <c:pt idx="2">
                  <c:v>0.64713599999999982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651968"/>
        <c:axId val="37653504"/>
      </c:lineChart>
      <c:catAx>
        <c:axId val="37651968"/>
        <c:scaling>
          <c:orientation val="minMax"/>
        </c:scaling>
        <c:delete val="0"/>
        <c:axPos val="b"/>
        <c:majorTickMark val="out"/>
        <c:minorTickMark val="none"/>
        <c:tickLblPos val="nextTo"/>
        <c:crossAx val="37653504"/>
        <c:crosses val="autoZero"/>
        <c:auto val="1"/>
        <c:lblAlgn val="ctr"/>
        <c:lblOffset val="100"/>
        <c:noMultiLvlLbl val="0"/>
      </c:catAx>
      <c:valAx>
        <c:axId val="37653504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7651968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14</xdr:row>
      <xdr:rowOff>33337</xdr:rowOff>
    </xdr:from>
    <xdr:to>
      <xdr:col>4</xdr:col>
      <xdr:colOff>1171575</xdr:colOff>
      <xdr:row>28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</xdr:rowOff>
    </xdr:from>
    <xdr:to>
      <xdr:col>4</xdr:col>
      <xdr:colOff>1009650</xdr:colOff>
      <xdr:row>35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46</xdr:row>
      <xdr:rowOff>123825</xdr:rowOff>
    </xdr:from>
    <xdr:to>
      <xdr:col>13</xdr:col>
      <xdr:colOff>314325</xdr:colOff>
      <xdr:row>62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63</xdr:row>
      <xdr:rowOff>47625</xdr:rowOff>
    </xdr:from>
    <xdr:to>
      <xdr:col>13</xdr:col>
      <xdr:colOff>314325</xdr:colOff>
      <xdr:row>79</xdr:row>
      <xdr:rowOff>61912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" refreshedDate="41863.501964814815" createdVersion="4" refreshedVersion="4" minRefreshableVersion="3" recordCount="1461">
  <cacheSource type="worksheet">
    <worksheetSource ref="B45:E1506" sheet="DailyData"/>
  </cacheSource>
  <cacheFields count="4">
    <cacheField name="Day" numFmtId="0">
      <sharedItems containsSemiMixedTypes="0" containsString="0" containsNumber="1" containsInteger="1" minValue="1" maxValue="31" count="31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</sharedItems>
    </cacheField>
    <cacheField name="Month" numFmtId="0">
      <sharedItems containsSemiMixedTypes="0" containsString="0" containsNumber="1" containsInteger="1" minValue="1" maxValue="12" count="12">
        <n v="4"/>
        <n v="5"/>
        <n v="6"/>
        <n v="7"/>
        <n v="8"/>
        <n v="9"/>
        <n v="10"/>
        <n v="11"/>
        <n v="12"/>
        <n v="1"/>
        <n v="2"/>
        <n v="3"/>
      </sharedItems>
    </cacheField>
    <cacheField name="Year" numFmtId="0">
      <sharedItems containsSemiMixedTypes="0" containsString="0" containsNumber="1" containsInteger="1" minValue="1972" maxValue="1976" count="5">
        <n v="1972"/>
        <n v="1973"/>
        <n v="1974"/>
        <n v="1975"/>
        <n v="1976"/>
      </sharedItems>
    </cacheField>
    <cacheField name="Flow (m³/s)" numFmtId="2">
      <sharedItems containsSemiMixedTypes="0" containsString="0" containsNumber="1" minValue="7.0000000000000007E-2" maxValue="16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eter" refreshedDate="41863.50504178241" createdVersion="4" refreshedVersion="4" minRefreshableVersion="3" recordCount="1461">
  <cacheSource type="worksheet">
    <worksheetSource ref="C45:E1506" sheet="DailyData"/>
  </cacheSource>
  <cacheFields count="3">
    <cacheField name="Month" numFmtId="0">
      <sharedItems containsSemiMixedTypes="0" containsString="0" containsNumber="1" containsInteger="1" minValue="1" maxValue="12" count="12">
        <n v="4"/>
        <n v="5"/>
        <n v="6"/>
        <n v="7"/>
        <n v="8"/>
        <n v="9"/>
        <n v="10"/>
        <n v="11"/>
        <n v="12"/>
        <n v="1"/>
        <n v="2"/>
        <n v="3"/>
      </sharedItems>
    </cacheField>
    <cacheField name="Year" numFmtId="0">
      <sharedItems containsSemiMixedTypes="0" containsString="0" containsNumber="1" containsInteger="1" minValue="1972" maxValue="1976" count="5">
        <n v="1972"/>
        <n v="1973"/>
        <n v="1974"/>
        <n v="1975"/>
        <n v="1976"/>
      </sharedItems>
    </cacheField>
    <cacheField name="Flow (m³/s)" numFmtId="2">
      <sharedItems containsSemiMixedTypes="0" containsString="0" containsNumber="1" minValue="7.0000000000000007E-2" maxValue="16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61">
  <r>
    <x v="0"/>
    <x v="0"/>
    <x v="0"/>
    <n v="0.28000000000000003"/>
  </r>
  <r>
    <x v="1"/>
    <x v="0"/>
    <x v="0"/>
    <n v="0.17"/>
  </r>
  <r>
    <x v="2"/>
    <x v="0"/>
    <x v="0"/>
    <n v="0.17"/>
  </r>
  <r>
    <x v="3"/>
    <x v="0"/>
    <x v="0"/>
    <n v="7.0000000000000007E-2"/>
  </r>
  <r>
    <x v="4"/>
    <x v="0"/>
    <x v="0"/>
    <n v="7.0000000000000007E-2"/>
  </r>
  <r>
    <x v="5"/>
    <x v="0"/>
    <x v="0"/>
    <n v="7.0000000000000007E-2"/>
  </r>
  <r>
    <x v="6"/>
    <x v="0"/>
    <x v="0"/>
    <n v="7.0000000000000007E-2"/>
  </r>
  <r>
    <x v="7"/>
    <x v="0"/>
    <x v="0"/>
    <n v="7.0000000000000007E-2"/>
  </r>
  <r>
    <x v="8"/>
    <x v="0"/>
    <x v="0"/>
    <n v="7.0000000000000007E-2"/>
  </r>
  <r>
    <x v="9"/>
    <x v="0"/>
    <x v="0"/>
    <n v="7.0000000000000007E-2"/>
  </r>
  <r>
    <x v="10"/>
    <x v="0"/>
    <x v="0"/>
    <n v="0.28000000000000003"/>
  </r>
  <r>
    <x v="11"/>
    <x v="0"/>
    <x v="0"/>
    <n v="0.39"/>
  </r>
  <r>
    <x v="12"/>
    <x v="0"/>
    <x v="0"/>
    <n v="0.89"/>
  </r>
  <r>
    <x v="13"/>
    <x v="0"/>
    <x v="0"/>
    <n v="0.63"/>
  </r>
  <r>
    <x v="14"/>
    <x v="0"/>
    <x v="0"/>
    <n v="0.51"/>
  </r>
  <r>
    <x v="15"/>
    <x v="0"/>
    <x v="0"/>
    <n v="0.39"/>
  </r>
  <r>
    <x v="16"/>
    <x v="0"/>
    <x v="0"/>
    <n v="0.51"/>
  </r>
  <r>
    <x v="17"/>
    <x v="0"/>
    <x v="0"/>
    <n v="0.28000000000000003"/>
  </r>
  <r>
    <x v="18"/>
    <x v="0"/>
    <x v="0"/>
    <n v="0.28000000000000003"/>
  </r>
  <r>
    <x v="19"/>
    <x v="0"/>
    <x v="0"/>
    <n v="0.28000000000000003"/>
  </r>
  <r>
    <x v="20"/>
    <x v="0"/>
    <x v="0"/>
    <n v="0.28000000000000003"/>
  </r>
  <r>
    <x v="21"/>
    <x v="0"/>
    <x v="0"/>
    <n v="0.17"/>
  </r>
  <r>
    <x v="22"/>
    <x v="0"/>
    <x v="0"/>
    <n v="0.51"/>
  </r>
  <r>
    <x v="23"/>
    <x v="0"/>
    <x v="0"/>
    <n v="0.63"/>
  </r>
  <r>
    <x v="24"/>
    <x v="0"/>
    <x v="0"/>
    <n v="0.89"/>
  </r>
  <r>
    <x v="25"/>
    <x v="0"/>
    <x v="0"/>
    <n v="1.1599999999999999"/>
  </r>
  <r>
    <x v="26"/>
    <x v="0"/>
    <x v="0"/>
    <n v="0.89"/>
  </r>
  <r>
    <x v="27"/>
    <x v="0"/>
    <x v="0"/>
    <n v="0.89"/>
  </r>
  <r>
    <x v="28"/>
    <x v="0"/>
    <x v="0"/>
    <n v="1.1599999999999999"/>
  </r>
  <r>
    <x v="29"/>
    <x v="0"/>
    <x v="0"/>
    <n v="0.63"/>
  </r>
  <r>
    <x v="0"/>
    <x v="1"/>
    <x v="0"/>
    <n v="0.51"/>
  </r>
  <r>
    <x v="1"/>
    <x v="1"/>
    <x v="0"/>
    <n v="1.44"/>
  </r>
  <r>
    <x v="2"/>
    <x v="1"/>
    <x v="0"/>
    <n v="1.3"/>
  </r>
  <r>
    <x v="3"/>
    <x v="1"/>
    <x v="0"/>
    <n v="3.45"/>
  </r>
  <r>
    <x v="4"/>
    <x v="1"/>
    <x v="0"/>
    <n v="1.59"/>
  </r>
  <r>
    <x v="5"/>
    <x v="1"/>
    <x v="0"/>
    <n v="1.73"/>
  </r>
  <r>
    <x v="6"/>
    <x v="1"/>
    <x v="0"/>
    <n v="1.1599999999999999"/>
  </r>
  <r>
    <x v="7"/>
    <x v="1"/>
    <x v="0"/>
    <n v="0.89"/>
  </r>
  <r>
    <x v="8"/>
    <x v="1"/>
    <x v="0"/>
    <n v="0.89"/>
  </r>
  <r>
    <x v="9"/>
    <x v="1"/>
    <x v="0"/>
    <n v="0.76"/>
  </r>
  <r>
    <x v="10"/>
    <x v="1"/>
    <x v="0"/>
    <n v="2.33"/>
  </r>
  <r>
    <x v="11"/>
    <x v="1"/>
    <x v="0"/>
    <n v="1.44"/>
  </r>
  <r>
    <x v="12"/>
    <x v="1"/>
    <x v="0"/>
    <n v="1.44"/>
  </r>
  <r>
    <x v="13"/>
    <x v="1"/>
    <x v="0"/>
    <n v="1.02"/>
  </r>
  <r>
    <x v="14"/>
    <x v="1"/>
    <x v="0"/>
    <n v="1.44"/>
  </r>
  <r>
    <x v="15"/>
    <x v="1"/>
    <x v="0"/>
    <n v="1.1599999999999999"/>
  </r>
  <r>
    <x v="16"/>
    <x v="1"/>
    <x v="0"/>
    <n v="2.8"/>
  </r>
  <r>
    <x v="17"/>
    <x v="1"/>
    <x v="0"/>
    <n v="1.59"/>
  </r>
  <r>
    <x v="18"/>
    <x v="1"/>
    <x v="0"/>
    <n v="1.1599999999999999"/>
  </r>
  <r>
    <x v="19"/>
    <x v="1"/>
    <x v="0"/>
    <n v="0.89"/>
  </r>
  <r>
    <x v="20"/>
    <x v="1"/>
    <x v="0"/>
    <n v="0.89"/>
  </r>
  <r>
    <x v="21"/>
    <x v="1"/>
    <x v="0"/>
    <n v="0.76"/>
  </r>
  <r>
    <x v="22"/>
    <x v="1"/>
    <x v="0"/>
    <n v="0.63"/>
  </r>
  <r>
    <x v="23"/>
    <x v="1"/>
    <x v="0"/>
    <n v="0.63"/>
  </r>
  <r>
    <x v="24"/>
    <x v="1"/>
    <x v="0"/>
    <n v="0.63"/>
  </r>
  <r>
    <x v="25"/>
    <x v="1"/>
    <x v="0"/>
    <n v="0.63"/>
  </r>
  <r>
    <x v="26"/>
    <x v="1"/>
    <x v="0"/>
    <n v="1.3"/>
  </r>
  <r>
    <x v="27"/>
    <x v="1"/>
    <x v="0"/>
    <n v="1.59"/>
  </r>
  <r>
    <x v="28"/>
    <x v="1"/>
    <x v="0"/>
    <n v="1.02"/>
  </r>
  <r>
    <x v="29"/>
    <x v="1"/>
    <x v="0"/>
    <n v="0.89"/>
  </r>
  <r>
    <x v="30"/>
    <x v="1"/>
    <x v="0"/>
    <n v="1.1599999999999999"/>
  </r>
  <r>
    <x v="0"/>
    <x v="2"/>
    <x v="0"/>
    <n v="2.4900000000000002"/>
  </r>
  <r>
    <x v="1"/>
    <x v="2"/>
    <x v="0"/>
    <n v="2.33"/>
  </r>
  <r>
    <x v="2"/>
    <x v="2"/>
    <x v="0"/>
    <n v="1.44"/>
  </r>
  <r>
    <x v="3"/>
    <x v="2"/>
    <x v="0"/>
    <n v="2.33"/>
  </r>
  <r>
    <x v="4"/>
    <x v="2"/>
    <x v="0"/>
    <n v="3.78"/>
  </r>
  <r>
    <x v="5"/>
    <x v="2"/>
    <x v="0"/>
    <n v="2.96"/>
  </r>
  <r>
    <x v="6"/>
    <x v="2"/>
    <x v="0"/>
    <n v="4.63"/>
  </r>
  <r>
    <x v="7"/>
    <x v="2"/>
    <x v="0"/>
    <n v="2.96"/>
  </r>
  <r>
    <x v="8"/>
    <x v="2"/>
    <x v="0"/>
    <n v="2.0299999999999998"/>
  </r>
  <r>
    <x v="9"/>
    <x v="2"/>
    <x v="0"/>
    <n v="1.73"/>
  </r>
  <r>
    <x v="10"/>
    <x v="2"/>
    <x v="0"/>
    <n v="1.44"/>
  </r>
  <r>
    <x v="11"/>
    <x v="2"/>
    <x v="0"/>
    <n v="2.65"/>
  </r>
  <r>
    <x v="12"/>
    <x v="2"/>
    <x v="0"/>
    <n v="2.1800000000000002"/>
  </r>
  <r>
    <x v="13"/>
    <x v="2"/>
    <x v="0"/>
    <n v="3.29"/>
  </r>
  <r>
    <x v="14"/>
    <x v="2"/>
    <x v="0"/>
    <n v="7.69"/>
  </r>
  <r>
    <x v="15"/>
    <x v="2"/>
    <x v="0"/>
    <n v="4.29"/>
  </r>
  <r>
    <x v="16"/>
    <x v="2"/>
    <x v="0"/>
    <n v="2.96"/>
  </r>
  <r>
    <x v="17"/>
    <x v="2"/>
    <x v="0"/>
    <n v="2.33"/>
  </r>
  <r>
    <x v="18"/>
    <x v="2"/>
    <x v="0"/>
    <n v="2.96"/>
  </r>
  <r>
    <x v="19"/>
    <x v="2"/>
    <x v="0"/>
    <n v="2.0299999999999998"/>
  </r>
  <r>
    <x v="20"/>
    <x v="2"/>
    <x v="0"/>
    <n v="1.73"/>
  </r>
  <r>
    <x v="21"/>
    <x v="2"/>
    <x v="0"/>
    <n v="1.59"/>
  </r>
  <r>
    <x v="22"/>
    <x v="2"/>
    <x v="0"/>
    <n v="1.59"/>
  </r>
  <r>
    <x v="23"/>
    <x v="2"/>
    <x v="0"/>
    <n v="6.95"/>
  </r>
  <r>
    <x v="24"/>
    <x v="2"/>
    <x v="0"/>
    <n v="4.8"/>
  </r>
  <r>
    <x v="25"/>
    <x v="2"/>
    <x v="0"/>
    <n v="3.13"/>
  </r>
  <r>
    <x v="26"/>
    <x v="2"/>
    <x v="0"/>
    <n v="2.4500000000000002"/>
  </r>
  <r>
    <x v="27"/>
    <x v="2"/>
    <x v="0"/>
    <n v="2.1800000000000002"/>
  </r>
  <r>
    <x v="28"/>
    <x v="2"/>
    <x v="0"/>
    <n v="2.33"/>
  </r>
  <r>
    <x v="29"/>
    <x v="2"/>
    <x v="0"/>
    <n v="2.4900000000000002"/>
  </r>
  <r>
    <x v="0"/>
    <x v="3"/>
    <x v="0"/>
    <n v="3.95"/>
  </r>
  <r>
    <x v="1"/>
    <x v="3"/>
    <x v="0"/>
    <n v="2.33"/>
  </r>
  <r>
    <x v="2"/>
    <x v="3"/>
    <x v="0"/>
    <n v="3.13"/>
  </r>
  <r>
    <x v="3"/>
    <x v="3"/>
    <x v="0"/>
    <n v="3.13"/>
  </r>
  <r>
    <x v="4"/>
    <x v="3"/>
    <x v="0"/>
    <n v="2.4900000000000002"/>
  </r>
  <r>
    <x v="5"/>
    <x v="3"/>
    <x v="0"/>
    <n v="2.1800000000000002"/>
  </r>
  <r>
    <x v="6"/>
    <x v="3"/>
    <x v="0"/>
    <n v="1.88"/>
  </r>
  <r>
    <x v="7"/>
    <x v="3"/>
    <x v="0"/>
    <n v="1.73"/>
  </r>
  <r>
    <x v="8"/>
    <x v="3"/>
    <x v="0"/>
    <n v="2.8"/>
  </r>
  <r>
    <x v="9"/>
    <x v="3"/>
    <x v="0"/>
    <n v="2.4900000000000002"/>
  </r>
  <r>
    <x v="10"/>
    <x v="3"/>
    <x v="0"/>
    <n v="1.88"/>
  </r>
  <r>
    <x v="11"/>
    <x v="3"/>
    <x v="0"/>
    <n v="2.96"/>
  </r>
  <r>
    <x v="12"/>
    <x v="3"/>
    <x v="0"/>
    <n v="2.4900000000000002"/>
  </r>
  <r>
    <x v="13"/>
    <x v="3"/>
    <x v="0"/>
    <n v="1.88"/>
  </r>
  <r>
    <x v="14"/>
    <x v="3"/>
    <x v="0"/>
    <n v="6.04"/>
  </r>
  <r>
    <x v="15"/>
    <x v="3"/>
    <x v="0"/>
    <n v="2.96"/>
  </r>
  <r>
    <x v="16"/>
    <x v="3"/>
    <x v="0"/>
    <n v="2.8"/>
  </r>
  <r>
    <x v="17"/>
    <x v="3"/>
    <x v="0"/>
    <n v="4.8"/>
  </r>
  <r>
    <x v="18"/>
    <x v="3"/>
    <x v="0"/>
    <n v="5.86"/>
  </r>
  <r>
    <x v="19"/>
    <x v="3"/>
    <x v="0"/>
    <n v="4.12"/>
  </r>
  <r>
    <x v="20"/>
    <x v="3"/>
    <x v="0"/>
    <n v="3.13"/>
  </r>
  <r>
    <x v="21"/>
    <x v="3"/>
    <x v="0"/>
    <n v="4.12"/>
  </r>
  <r>
    <x v="22"/>
    <x v="3"/>
    <x v="0"/>
    <n v="2.96"/>
  </r>
  <r>
    <x v="23"/>
    <x v="3"/>
    <x v="0"/>
    <n v="6.22"/>
  </r>
  <r>
    <x v="24"/>
    <x v="3"/>
    <x v="0"/>
    <n v="6.58"/>
  </r>
  <r>
    <x v="25"/>
    <x v="3"/>
    <x v="0"/>
    <n v="3.95"/>
  </r>
  <r>
    <x v="26"/>
    <x v="3"/>
    <x v="0"/>
    <n v="3.29"/>
  </r>
  <r>
    <x v="27"/>
    <x v="3"/>
    <x v="0"/>
    <n v="3.13"/>
  </r>
  <r>
    <x v="28"/>
    <x v="3"/>
    <x v="0"/>
    <n v="2.96"/>
  </r>
  <r>
    <x v="29"/>
    <x v="3"/>
    <x v="0"/>
    <n v="2.96"/>
  </r>
  <r>
    <x v="30"/>
    <x v="3"/>
    <x v="0"/>
    <n v="2.65"/>
  </r>
  <r>
    <x v="0"/>
    <x v="4"/>
    <x v="0"/>
    <n v="4.12"/>
  </r>
  <r>
    <x v="1"/>
    <x v="4"/>
    <x v="0"/>
    <n v="4.46"/>
  </r>
  <r>
    <x v="2"/>
    <x v="4"/>
    <x v="0"/>
    <n v="5.86"/>
  </r>
  <r>
    <x v="3"/>
    <x v="4"/>
    <x v="0"/>
    <n v="4.12"/>
  </r>
  <r>
    <x v="4"/>
    <x v="4"/>
    <x v="0"/>
    <n v="4.8"/>
  </r>
  <r>
    <x v="5"/>
    <x v="4"/>
    <x v="0"/>
    <n v="4.12"/>
  </r>
  <r>
    <x v="6"/>
    <x v="4"/>
    <x v="0"/>
    <n v="3.78"/>
  </r>
  <r>
    <x v="7"/>
    <x v="4"/>
    <x v="0"/>
    <n v="3.29"/>
  </r>
  <r>
    <x v="8"/>
    <x v="4"/>
    <x v="0"/>
    <n v="2.8"/>
  </r>
  <r>
    <x v="9"/>
    <x v="4"/>
    <x v="0"/>
    <n v="2.8"/>
  </r>
  <r>
    <x v="10"/>
    <x v="4"/>
    <x v="0"/>
    <n v="2.65"/>
  </r>
  <r>
    <x v="11"/>
    <x v="4"/>
    <x v="0"/>
    <n v="2.4900000000000002"/>
  </r>
  <r>
    <x v="12"/>
    <x v="4"/>
    <x v="0"/>
    <n v="2.33"/>
  </r>
  <r>
    <x v="13"/>
    <x v="4"/>
    <x v="0"/>
    <n v="2.8"/>
  </r>
  <r>
    <x v="14"/>
    <x v="4"/>
    <x v="0"/>
    <n v="2.8"/>
  </r>
  <r>
    <x v="15"/>
    <x v="4"/>
    <x v="0"/>
    <n v="4.8"/>
  </r>
  <r>
    <x v="16"/>
    <x v="4"/>
    <x v="0"/>
    <n v="3.45"/>
  </r>
  <r>
    <x v="17"/>
    <x v="4"/>
    <x v="0"/>
    <n v="4.12"/>
  </r>
  <r>
    <x v="18"/>
    <x v="4"/>
    <x v="0"/>
    <n v="2.96"/>
  </r>
  <r>
    <x v="19"/>
    <x v="4"/>
    <x v="0"/>
    <n v="2.8"/>
  </r>
  <r>
    <x v="20"/>
    <x v="4"/>
    <x v="0"/>
    <n v="2.4900000000000002"/>
  </r>
  <r>
    <x v="21"/>
    <x v="4"/>
    <x v="0"/>
    <n v="2.33"/>
  </r>
  <r>
    <x v="22"/>
    <x v="4"/>
    <x v="0"/>
    <n v="2.33"/>
  </r>
  <r>
    <x v="23"/>
    <x v="4"/>
    <x v="0"/>
    <n v="2.8"/>
  </r>
  <r>
    <x v="24"/>
    <x v="4"/>
    <x v="0"/>
    <n v="2.4900000000000002"/>
  </r>
  <r>
    <x v="25"/>
    <x v="4"/>
    <x v="0"/>
    <n v="2.33"/>
  </r>
  <r>
    <x v="26"/>
    <x v="4"/>
    <x v="0"/>
    <n v="4.12"/>
  </r>
  <r>
    <x v="27"/>
    <x v="4"/>
    <x v="0"/>
    <n v="3.13"/>
  </r>
  <r>
    <x v="28"/>
    <x v="4"/>
    <x v="0"/>
    <n v="2.33"/>
  </r>
  <r>
    <x v="29"/>
    <x v="4"/>
    <x v="0"/>
    <n v="3.78"/>
  </r>
  <r>
    <x v="30"/>
    <x v="4"/>
    <x v="0"/>
    <n v="2.8"/>
  </r>
  <r>
    <x v="0"/>
    <x v="5"/>
    <x v="0"/>
    <n v="2.8"/>
  </r>
  <r>
    <x v="1"/>
    <x v="5"/>
    <x v="0"/>
    <n v="2.4900000000000002"/>
  </r>
  <r>
    <x v="2"/>
    <x v="5"/>
    <x v="0"/>
    <n v="2.8"/>
  </r>
  <r>
    <x v="3"/>
    <x v="5"/>
    <x v="0"/>
    <n v="2.33"/>
  </r>
  <r>
    <x v="4"/>
    <x v="5"/>
    <x v="0"/>
    <n v="6.76"/>
  </r>
  <r>
    <x v="5"/>
    <x v="5"/>
    <x v="0"/>
    <n v="3.78"/>
  </r>
  <r>
    <x v="6"/>
    <x v="5"/>
    <x v="0"/>
    <n v="3.29"/>
  </r>
  <r>
    <x v="7"/>
    <x v="5"/>
    <x v="0"/>
    <n v="3.45"/>
  </r>
  <r>
    <x v="8"/>
    <x v="5"/>
    <x v="0"/>
    <n v="8.44"/>
  </r>
  <r>
    <x v="9"/>
    <x v="5"/>
    <x v="0"/>
    <n v="4.63"/>
  </r>
  <r>
    <x v="10"/>
    <x v="5"/>
    <x v="0"/>
    <n v="6.58"/>
  </r>
  <r>
    <x v="11"/>
    <x v="5"/>
    <x v="0"/>
    <n v="4.46"/>
  </r>
  <r>
    <x v="12"/>
    <x v="5"/>
    <x v="0"/>
    <n v="4.63"/>
  </r>
  <r>
    <x v="13"/>
    <x v="5"/>
    <x v="0"/>
    <n v="3.78"/>
  </r>
  <r>
    <x v="14"/>
    <x v="5"/>
    <x v="0"/>
    <n v="3.29"/>
  </r>
  <r>
    <x v="15"/>
    <x v="5"/>
    <x v="0"/>
    <n v="3.13"/>
  </r>
  <r>
    <x v="16"/>
    <x v="5"/>
    <x v="0"/>
    <n v="3.29"/>
  </r>
  <r>
    <x v="17"/>
    <x v="5"/>
    <x v="0"/>
    <n v="4.29"/>
  </r>
  <r>
    <x v="18"/>
    <x v="5"/>
    <x v="0"/>
    <n v="4.29"/>
  </r>
  <r>
    <x v="19"/>
    <x v="5"/>
    <x v="0"/>
    <n v="3.13"/>
  </r>
  <r>
    <x v="20"/>
    <x v="5"/>
    <x v="0"/>
    <n v="2.8"/>
  </r>
  <r>
    <x v="21"/>
    <x v="5"/>
    <x v="0"/>
    <n v="5.33"/>
  </r>
  <r>
    <x v="22"/>
    <x v="5"/>
    <x v="0"/>
    <n v="3.45"/>
  </r>
  <r>
    <x v="23"/>
    <x v="5"/>
    <x v="0"/>
    <n v="3.29"/>
  </r>
  <r>
    <x v="24"/>
    <x v="5"/>
    <x v="0"/>
    <n v="2.96"/>
  </r>
  <r>
    <x v="25"/>
    <x v="5"/>
    <x v="0"/>
    <n v="2.8"/>
  </r>
  <r>
    <x v="26"/>
    <x v="5"/>
    <x v="0"/>
    <n v="2.96"/>
  </r>
  <r>
    <x v="27"/>
    <x v="5"/>
    <x v="0"/>
    <n v="2.4900000000000002"/>
  </r>
  <r>
    <x v="28"/>
    <x v="5"/>
    <x v="0"/>
    <n v="2.8"/>
  </r>
  <r>
    <x v="29"/>
    <x v="5"/>
    <x v="0"/>
    <n v="2.8"/>
  </r>
  <r>
    <x v="0"/>
    <x v="6"/>
    <x v="0"/>
    <n v="2.8"/>
  </r>
  <r>
    <x v="1"/>
    <x v="6"/>
    <x v="0"/>
    <n v="3.78"/>
  </r>
  <r>
    <x v="2"/>
    <x v="6"/>
    <x v="0"/>
    <n v="3.45"/>
  </r>
  <r>
    <x v="3"/>
    <x v="6"/>
    <x v="0"/>
    <n v="2.4900000000000002"/>
  </r>
  <r>
    <x v="4"/>
    <x v="6"/>
    <x v="0"/>
    <n v="2.4900000000000002"/>
  </r>
  <r>
    <x v="5"/>
    <x v="6"/>
    <x v="0"/>
    <n v="2.1800000000000002"/>
  </r>
  <r>
    <x v="6"/>
    <x v="6"/>
    <x v="0"/>
    <n v="2.0299999999999998"/>
  </r>
  <r>
    <x v="7"/>
    <x v="6"/>
    <x v="0"/>
    <n v="2.33"/>
  </r>
  <r>
    <x v="8"/>
    <x v="6"/>
    <x v="0"/>
    <n v="2.0299999999999998"/>
  </r>
  <r>
    <x v="9"/>
    <x v="6"/>
    <x v="0"/>
    <n v="2.65"/>
  </r>
  <r>
    <x v="10"/>
    <x v="6"/>
    <x v="0"/>
    <n v="4.8"/>
  </r>
  <r>
    <x v="11"/>
    <x v="6"/>
    <x v="0"/>
    <n v="7.32"/>
  </r>
  <r>
    <x v="12"/>
    <x v="6"/>
    <x v="0"/>
    <n v="3.78"/>
  </r>
  <r>
    <x v="13"/>
    <x v="6"/>
    <x v="0"/>
    <n v="5.86"/>
  </r>
  <r>
    <x v="14"/>
    <x v="6"/>
    <x v="0"/>
    <n v="3.78"/>
  </r>
  <r>
    <x v="15"/>
    <x v="6"/>
    <x v="0"/>
    <n v="3.13"/>
  </r>
  <r>
    <x v="16"/>
    <x v="6"/>
    <x v="0"/>
    <n v="4.63"/>
  </r>
  <r>
    <x v="17"/>
    <x v="6"/>
    <x v="0"/>
    <n v="5.68"/>
  </r>
  <r>
    <x v="18"/>
    <x v="6"/>
    <x v="0"/>
    <n v="4.46"/>
  </r>
  <r>
    <x v="19"/>
    <x v="6"/>
    <x v="0"/>
    <n v="4.63"/>
  </r>
  <r>
    <x v="20"/>
    <x v="6"/>
    <x v="0"/>
    <n v="10.8"/>
  </r>
  <r>
    <x v="21"/>
    <x v="6"/>
    <x v="0"/>
    <n v="5.86"/>
  </r>
  <r>
    <x v="22"/>
    <x v="6"/>
    <x v="0"/>
    <n v="4.46"/>
  </r>
  <r>
    <x v="23"/>
    <x v="6"/>
    <x v="0"/>
    <n v="4.46"/>
  </r>
  <r>
    <x v="24"/>
    <x v="6"/>
    <x v="0"/>
    <n v="3.95"/>
  </r>
  <r>
    <x v="25"/>
    <x v="6"/>
    <x v="0"/>
    <n v="5.33"/>
  </r>
  <r>
    <x v="26"/>
    <x v="6"/>
    <x v="0"/>
    <n v="3.76"/>
  </r>
  <r>
    <x v="27"/>
    <x v="6"/>
    <x v="0"/>
    <n v="3.31"/>
  </r>
  <r>
    <x v="28"/>
    <x v="6"/>
    <x v="0"/>
    <n v="3.13"/>
  </r>
  <r>
    <x v="29"/>
    <x v="6"/>
    <x v="0"/>
    <n v="2.96"/>
  </r>
  <r>
    <x v="30"/>
    <x v="6"/>
    <x v="0"/>
    <n v="2.96"/>
  </r>
  <r>
    <x v="0"/>
    <x v="7"/>
    <x v="0"/>
    <n v="2.8"/>
  </r>
  <r>
    <x v="1"/>
    <x v="7"/>
    <x v="0"/>
    <n v="2.4900000000000002"/>
  </r>
  <r>
    <x v="2"/>
    <x v="7"/>
    <x v="0"/>
    <n v="3.13"/>
  </r>
  <r>
    <x v="3"/>
    <x v="7"/>
    <x v="0"/>
    <n v="2.4900000000000002"/>
  </r>
  <r>
    <x v="4"/>
    <x v="7"/>
    <x v="0"/>
    <n v="2.96"/>
  </r>
  <r>
    <x v="5"/>
    <x v="7"/>
    <x v="0"/>
    <n v="2.4900000000000002"/>
  </r>
  <r>
    <x v="6"/>
    <x v="7"/>
    <x v="0"/>
    <n v="4.12"/>
  </r>
  <r>
    <x v="7"/>
    <x v="7"/>
    <x v="0"/>
    <n v="4.12"/>
  </r>
  <r>
    <x v="8"/>
    <x v="7"/>
    <x v="0"/>
    <n v="2.8"/>
  </r>
  <r>
    <x v="9"/>
    <x v="7"/>
    <x v="0"/>
    <n v="3.95"/>
  </r>
  <r>
    <x v="10"/>
    <x v="7"/>
    <x v="0"/>
    <n v="3.78"/>
  </r>
  <r>
    <x v="11"/>
    <x v="7"/>
    <x v="0"/>
    <n v="2.0299999999999998"/>
  </r>
  <r>
    <x v="12"/>
    <x v="7"/>
    <x v="0"/>
    <n v="2.0299999999999998"/>
  </r>
  <r>
    <x v="13"/>
    <x v="7"/>
    <x v="0"/>
    <n v="2.0299999999999998"/>
  </r>
  <r>
    <x v="14"/>
    <x v="7"/>
    <x v="0"/>
    <n v="2.0299999999999998"/>
  </r>
  <r>
    <x v="15"/>
    <x v="7"/>
    <x v="0"/>
    <n v="1.88"/>
  </r>
  <r>
    <x v="16"/>
    <x v="7"/>
    <x v="0"/>
    <n v="1.88"/>
  </r>
  <r>
    <x v="17"/>
    <x v="7"/>
    <x v="0"/>
    <n v="1.73"/>
  </r>
  <r>
    <x v="18"/>
    <x v="7"/>
    <x v="0"/>
    <n v="1.88"/>
  </r>
  <r>
    <x v="19"/>
    <x v="7"/>
    <x v="0"/>
    <n v="1.88"/>
  </r>
  <r>
    <x v="20"/>
    <x v="7"/>
    <x v="0"/>
    <n v="1.73"/>
  </r>
  <r>
    <x v="21"/>
    <x v="7"/>
    <x v="0"/>
    <n v="1.73"/>
  </r>
  <r>
    <x v="22"/>
    <x v="7"/>
    <x v="0"/>
    <n v="1.59"/>
  </r>
  <r>
    <x v="23"/>
    <x v="7"/>
    <x v="0"/>
    <n v="1.59"/>
  </r>
  <r>
    <x v="24"/>
    <x v="7"/>
    <x v="0"/>
    <n v="2.1800000000000002"/>
  </r>
  <r>
    <x v="25"/>
    <x v="7"/>
    <x v="0"/>
    <n v="1.73"/>
  </r>
  <r>
    <x v="26"/>
    <x v="7"/>
    <x v="0"/>
    <n v="2.33"/>
  </r>
  <r>
    <x v="27"/>
    <x v="7"/>
    <x v="0"/>
    <n v="1.73"/>
  </r>
  <r>
    <x v="28"/>
    <x v="7"/>
    <x v="0"/>
    <n v="1.59"/>
  </r>
  <r>
    <x v="29"/>
    <x v="7"/>
    <x v="0"/>
    <n v="1.59"/>
  </r>
  <r>
    <x v="0"/>
    <x v="8"/>
    <x v="0"/>
    <n v="1.59"/>
  </r>
  <r>
    <x v="1"/>
    <x v="8"/>
    <x v="0"/>
    <n v="1.44"/>
  </r>
  <r>
    <x v="2"/>
    <x v="8"/>
    <x v="0"/>
    <n v="1.3"/>
  </r>
  <r>
    <x v="3"/>
    <x v="8"/>
    <x v="0"/>
    <n v="1.3"/>
  </r>
  <r>
    <x v="4"/>
    <x v="8"/>
    <x v="0"/>
    <n v="1.3"/>
  </r>
  <r>
    <x v="5"/>
    <x v="8"/>
    <x v="0"/>
    <n v="1.3"/>
  </r>
  <r>
    <x v="6"/>
    <x v="8"/>
    <x v="0"/>
    <n v="1.1599999999999999"/>
  </r>
  <r>
    <x v="7"/>
    <x v="8"/>
    <x v="0"/>
    <n v="1.1599999999999999"/>
  </r>
  <r>
    <x v="8"/>
    <x v="8"/>
    <x v="0"/>
    <n v="1.1599999999999999"/>
  </r>
  <r>
    <x v="9"/>
    <x v="8"/>
    <x v="0"/>
    <n v="1.02"/>
  </r>
  <r>
    <x v="10"/>
    <x v="8"/>
    <x v="0"/>
    <n v="1.02"/>
  </r>
  <r>
    <x v="11"/>
    <x v="8"/>
    <x v="0"/>
    <n v="1.02"/>
  </r>
  <r>
    <x v="12"/>
    <x v="8"/>
    <x v="0"/>
    <n v="0.89"/>
  </r>
  <r>
    <x v="13"/>
    <x v="8"/>
    <x v="0"/>
    <n v="0.89"/>
  </r>
  <r>
    <x v="14"/>
    <x v="8"/>
    <x v="0"/>
    <n v="0.89"/>
  </r>
  <r>
    <x v="15"/>
    <x v="8"/>
    <x v="0"/>
    <n v="0.89"/>
  </r>
  <r>
    <x v="16"/>
    <x v="8"/>
    <x v="0"/>
    <n v="0.89"/>
  </r>
  <r>
    <x v="17"/>
    <x v="8"/>
    <x v="0"/>
    <n v="0.76"/>
  </r>
  <r>
    <x v="18"/>
    <x v="8"/>
    <x v="0"/>
    <n v="0.76"/>
  </r>
  <r>
    <x v="19"/>
    <x v="8"/>
    <x v="0"/>
    <n v="0.76"/>
  </r>
  <r>
    <x v="20"/>
    <x v="8"/>
    <x v="0"/>
    <n v="0.76"/>
  </r>
  <r>
    <x v="21"/>
    <x v="8"/>
    <x v="0"/>
    <n v="0.76"/>
  </r>
  <r>
    <x v="22"/>
    <x v="8"/>
    <x v="0"/>
    <n v="0.63"/>
  </r>
  <r>
    <x v="23"/>
    <x v="8"/>
    <x v="0"/>
    <n v="0.63"/>
  </r>
  <r>
    <x v="24"/>
    <x v="8"/>
    <x v="0"/>
    <n v="0.63"/>
  </r>
  <r>
    <x v="25"/>
    <x v="8"/>
    <x v="0"/>
    <n v="0.63"/>
  </r>
  <r>
    <x v="26"/>
    <x v="8"/>
    <x v="0"/>
    <n v="0.63"/>
  </r>
  <r>
    <x v="27"/>
    <x v="8"/>
    <x v="0"/>
    <n v="0.63"/>
  </r>
  <r>
    <x v="28"/>
    <x v="8"/>
    <x v="0"/>
    <n v="0.63"/>
  </r>
  <r>
    <x v="29"/>
    <x v="8"/>
    <x v="0"/>
    <n v="0.63"/>
  </r>
  <r>
    <x v="30"/>
    <x v="8"/>
    <x v="0"/>
    <n v="0.63"/>
  </r>
  <r>
    <x v="0"/>
    <x v="9"/>
    <x v="1"/>
    <n v="0.63"/>
  </r>
  <r>
    <x v="1"/>
    <x v="9"/>
    <x v="1"/>
    <n v="0.63"/>
  </r>
  <r>
    <x v="2"/>
    <x v="9"/>
    <x v="1"/>
    <n v="0.63"/>
  </r>
  <r>
    <x v="3"/>
    <x v="9"/>
    <x v="1"/>
    <n v="0.63"/>
  </r>
  <r>
    <x v="4"/>
    <x v="9"/>
    <x v="1"/>
    <n v="0.63"/>
  </r>
  <r>
    <x v="5"/>
    <x v="9"/>
    <x v="1"/>
    <n v="0.51"/>
  </r>
  <r>
    <x v="6"/>
    <x v="9"/>
    <x v="1"/>
    <n v="0.51"/>
  </r>
  <r>
    <x v="7"/>
    <x v="9"/>
    <x v="1"/>
    <n v="0.51"/>
  </r>
  <r>
    <x v="8"/>
    <x v="9"/>
    <x v="1"/>
    <n v="0.51"/>
  </r>
  <r>
    <x v="9"/>
    <x v="9"/>
    <x v="1"/>
    <n v="0.51"/>
  </r>
  <r>
    <x v="10"/>
    <x v="9"/>
    <x v="1"/>
    <n v="0.51"/>
  </r>
  <r>
    <x v="11"/>
    <x v="9"/>
    <x v="1"/>
    <n v="0.51"/>
  </r>
  <r>
    <x v="12"/>
    <x v="9"/>
    <x v="1"/>
    <n v="0.51"/>
  </r>
  <r>
    <x v="13"/>
    <x v="9"/>
    <x v="1"/>
    <n v="0.51"/>
  </r>
  <r>
    <x v="14"/>
    <x v="9"/>
    <x v="1"/>
    <n v="0.39"/>
  </r>
  <r>
    <x v="15"/>
    <x v="9"/>
    <x v="1"/>
    <n v="0.39"/>
  </r>
  <r>
    <x v="16"/>
    <x v="9"/>
    <x v="1"/>
    <n v="0.39"/>
  </r>
  <r>
    <x v="17"/>
    <x v="9"/>
    <x v="1"/>
    <n v="0.39"/>
  </r>
  <r>
    <x v="18"/>
    <x v="9"/>
    <x v="1"/>
    <n v="0.39"/>
  </r>
  <r>
    <x v="19"/>
    <x v="9"/>
    <x v="1"/>
    <n v="0.39"/>
  </r>
  <r>
    <x v="20"/>
    <x v="9"/>
    <x v="1"/>
    <n v="0.39"/>
  </r>
  <r>
    <x v="21"/>
    <x v="9"/>
    <x v="1"/>
    <n v="0.28000000000000003"/>
  </r>
  <r>
    <x v="22"/>
    <x v="9"/>
    <x v="1"/>
    <n v="0.28000000000000003"/>
  </r>
  <r>
    <x v="23"/>
    <x v="9"/>
    <x v="1"/>
    <n v="0.28000000000000003"/>
  </r>
  <r>
    <x v="24"/>
    <x v="9"/>
    <x v="1"/>
    <n v="0.28000000000000003"/>
  </r>
  <r>
    <x v="25"/>
    <x v="9"/>
    <x v="1"/>
    <n v="0.28000000000000003"/>
  </r>
  <r>
    <x v="26"/>
    <x v="9"/>
    <x v="1"/>
    <n v="0.28000000000000003"/>
  </r>
  <r>
    <x v="27"/>
    <x v="9"/>
    <x v="1"/>
    <n v="0.28000000000000003"/>
  </r>
  <r>
    <x v="28"/>
    <x v="9"/>
    <x v="1"/>
    <n v="0.28000000000000003"/>
  </r>
  <r>
    <x v="29"/>
    <x v="9"/>
    <x v="1"/>
    <n v="0.28000000000000003"/>
  </r>
  <r>
    <x v="30"/>
    <x v="9"/>
    <x v="1"/>
    <n v="0.28000000000000003"/>
  </r>
  <r>
    <x v="0"/>
    <x v="10"/>
    <x v="1"/>
    <n v="0.28000000000000003"/>
  </r>
  <r>
    <x v="1"/>
    <x v="10"/>
    <x v="1"/>
    <n v="0.28000000000000003"/>
  </r>
  <r>
    <x v="2"/>
    <x v="10"/>
    <x v="1"/>
    <n v="0.28000000000000003"/>
  </r>
  <r>
    <x v="3"/>
    <x v="10"/>
    <x v="1"/>
    <n v="0.28000000000000003"/>
  </r>
  <r>
    <x v="4"/>
    <x v="10"/>
    <x v="1"/>
    <n v="0.22"/>
  </r>
  <r>
    <x v="5"/>
    <x v="10"/>
    <x v="1"/>
    <n v="0.22"/>
  </r>
  <r>
    <x v="6"/>
    <x v="10"/>
    <x v="1"/>
    <n v="0.22"/>
  </r>
  <r>
    <x v="7"/>
    <x v="10"/>
    <x v="1"/>
    <n v="0.22"/>
  </r>
  <r>
    <x v="8"/>
    <x v="10"/>
    <x v="1"/>
    <n v="0.22"/>
  </r>
  <r>
    <x v="9"/>
    <x v="10"/>
    <x v="1"/>
    <n v="0.17"/>
  </r>
  <r>
    <x v="10"/>
    <x v="10"/>
    <x v="1"/>
    <n v="0.22"/>
  </r>
  <r>
    <x v="11"/>
    <x v="10"/>
    <x v="1"/>
    <n v="0.22"/>
  </r>
  <r>
    <x v="12"/>
    <x v="10"/>
    <x v="1"/>
    <n v="0.17"/>
  </r>
  <r>
    <x v="13"/>
    <x v="10"/>
    <x v="1"/>
    <n v="0.17"/>
  </r>
  <r>
    <x v="14"/>
    <x v="10"/>
    <x v="1"/>
    <n v="0.17"/>
  </r>
  <r>
    <x v="15"/>
    <x v="10"/>
    <x v="1"/>
    <n v="0.17"/>
  </r>
  <r>
    <x v="16"/>
    <x v="10"/>
    <x v="1"/>
    <n v="0.17"/>
  </r>
  <r>
    <x v="17"/>
    <x v="10"/>
    <x v="1"/>
    <n v="0.17"/>
  </r>
  <r>
    <x v="18"/>
    <x v="10"/>
    <x v="1"/>
    <n v="0.17"/>
  </r>
  <r>
    <x v="19"/>
    <x v="10"/>
    <x v="1"/>
    <n v="0.12"/>
  </r>
  <r>
    <x v="20"/>
    <x v="10"/>
    <x v="1"/>
    <n v="0.12"/>
  </r>
  <r>
    <x v="21"/>
    <x v="10"/>
    <x v="1"/>
    <n v="0.12"/>
  </r>
  <r>
    <x v="22"/>
    <x v="10"/>
    <x v="1"/>
    <n v="0.12"/>
  </r>
  <r>
    <x v="23"/>
    <x v="10"/>
    <x v="1"/>
    <n v="7.0000000000000007E-2"/>
  </r>
  <r>
    <x v="24"/>
    <x v="10"/>
    <x v="1"/>
    <n v="7.0000000000000007E-2"/>
  </r>
  <r>
    <x v="25"/>
    <x v="10"/>
    <x v="1"/>
    <n v="7.0000000000000007E-2"/>
  </r>
  <r>
    <x v="26"/>
    <x v="10"/>
    <x v="1"/>
    <n v="7.0000000000000007E-2"/>
  </r>
  <r>
    <x v="27"/>
    <x v="10"/>
    <x v="1"/>
    <n v="7.0000000000000007E-2"/>
  </r>
  <r>
    <x v="0"/>
    <x v="11"/>
    <x v="1"/>
    <n v="7.0000000000000007E-2"/>
  </r>
  <r>
    <x v="1"/>
    <x v="11"/>
    <x v="1"/>
    <n v="7.0000000000000007E-2"/>
  </r>
  <r>
    <x v="2"/>
    <x v="11"/>
    <x v="1"/>
    <n v="7.0000000000000007E-2"/>
  </r>
  <r>
    <x v="3"/>
    <x v="11"/>
    <x v="1"/>
    <n v="7.0000000000000007E-2"/>
  </r>
  <r>
    <x v="4"/>
    <x v="11"/>
    <x v="1"/>
    <n v="7.0000000000000007E-2"/>
  </r>
  <r>
    <x v="5"/>
    <x v="11"/>
    <x v="1"/>
    <n v="7.0000000000000007E-2"/>
  </r>
  <r>
    <x v="6"/>
    <x v="11"/>
    <x v="1"/>
    <n v="7.0000000000000007E-2"/>
  </r>
  <r>
    <x v="7"/>
    <x v="11"/>
    <x v="1"/>
    <n v="7.0000000000000007E-2"/>
  </r>
  <r>
    <x v="8"/>
    <x v="11"/>
    <x v="1"/>
    <n v="7.0000000000000007E-2"/>
  </r>
  <r>
    <x v="9"/>
    <x v="11"/>
    <x v="1"/>
    <n v="7.0000000000000007E-2"/>
  </r>
  <r>
    <x v="10"/>
    <x v="11"/>
    <x v="1"/>
    <n v="0.12"/>
  </r>
  <r>
    <x v="11"/>
    <x v="11"/>
    <x v="1"/>
    <n v="7.0000000000000007E-2"/>
  </r>
  <r>
    <x v="12"/>
    <x v="11"/>
    <x v="1"/>
    <n v="7.0000000000000007E-2"/>
  </r>
  <r>
    <x v="13"/>
    <x v="11"/>
    <x v="1"/>
    <n v="7.0000000000000007E-2"/>
  </r>
  <r>
    <x v="14"/>
    <x v="11"/>
    <x v="1"/>
    <n v="7.0000000000000007E-2"/>
  </r>
  <r>
    <x v="15"/>
    <x v="11"/>
    <x v="1"/>
    <n v="7.0000000000000007E-2"/>
  </r>
  <r>
    <x v="16"/>
    <x v="11"/>
    <x v="1"/>
    <n v="7.0000000000000007E-2"/>
  </r>
  <r>
    <x v="17"/>
    <x v="11"/>
    <x v="1"/>
    <n v="0.28000000000000003"/>
  </r>
  <r>
    <x v="18"/>
    <x v="11"/>
    <x v="1"/>
    <n v="0.38900000000000001"/>
  </r>
  <r>
    <x v="19"/>
    <x v="11"/>
    <x v="1"/>
    <n v="0.28000000000000003"/>
  </r>
  <r>
    <x v="20"/>
    <x v="11"/>
    <x v="1"/>
    <n v="0.17"/>
  </r>
  <r>
    <x v="21"/>
    <x v="11"/>
    <x v="1"/>
    <n v="0.17"/>
  </r>
  <r>
    <x v="22"/>
    <x v="11"/>
    <x v="1"/>
    <n v="0.28000000000000003"/>
  </r>
  <r>
    <x v="23"/>
    <x v="11"/>
    <x v="1"/>
    <n v="0.51"/>
  </r>
  <r>
    <x v="24"/>
    <x v="11"/>
    <x v="1"/>
    <n v="0.63"/>
  </r>
  <r>
    <x v="25"/>
    <x v="11"/>
    <x v="1"/>
    <n v="0.76"/>
  </r>
  <r>
    <x v="26"/>
    <x v="11"/>
    <x v="1"/>
    <n v="0.39"/>
  </r>
  <r>
    <x v="27"/>
    <x v="11"/>
    <x v="1"/>
    <n v="0.28000000000000003"/>
  </r>
  <r>
    <x v="28"/>
    <x v="11"/>
    <x v="1"/>
    <n v="0.17"/>
  </r>
  <r>
    <x v="29"/>
    <x v="11"/>
    <x v="1"/>
    <n v="7.0000000000000007E-2"/>
  </r>
  <r>
    <x v="30"/>
    <x v="11"/>
    <x v="1"/>
    <n v="7.0000000000000007E-2"/>
  </r>
  <r>
    <x v="0"/>
    <x v="0"/>
    <x v="1"/>
    <n v="7.0000000000000007E-2"/>
  </r>
  <r>
    <x v="1"/>
    <x v="0"/>
    <x v="1"/>
    <n v="7.0000000000000007E-2"/>
  </r>
  <r>
    <x v="2"/>
    <x v="0"/>
    <x v="1"/>
    <n v="7.0000000000000007E-2"/>
  </r>
  <r>
    <x v="3"/>
    <x v="0"/>
    <x v="1"/>
    <n v="7.0000000000000007E-2"/>
  </r>
  <r>
    <x v="4"/>
    <x v="0"/>
    <x v="1"/>
    <n v="0.12"/>
  </r>
  <r>
    <x v="5"/>
    <x v="0"/>
    <x v="1"/>
    <n v="0.12"/>
  </r>
  <r>
    <x v="6"/>
    <x v="0"/>
    <x v="1"/>
    <n v="0.17"/>
  </r>
  <r>
    <x v="7"/>
    <x v="0"/>
    <x v="1"/>
    <n v="0.12"/>
  </r>
  <r>
    <x v="8"/>
    <x v="0"/>
    <x v="1"/>
    <n v="7.0000000000000007E-2"/>
  </r>
  <r>
    <x v="9"/>
    <x v="0"/>
    <x v="1"/>
    <n v="7.0000000000000007E-2"/>
  </r>
  <r>
    <x v="10"/>
    <x v="0"/>
    <x v="1"/>
    <n v="0.12"/>
  </r>
  <r>
    <x v="11"/>
    <x v="0"/>
    <x v="1"/>
    <n v="0.51"/>
  </r>
  <r>
    <x v="12"/>
    <x v="0"/>
    <x v="1"/>
    <n v="0.63"/>
  </r>
  <r>
    <x v="13"/>
    <x v="0"/>
    <x v="1"/>
    <n v="0.51"/>
  </r>
  <r>
    <x v="14"/>
    <x v="0"/>
    <x v="1"/>
    <n v="0.51"/>
  </r>
  <r>
    <x v="15"/>
    <x v="0"/>
    <x v="1"/>
    <n v="0.63"/>
  </r>
  <r>
    <x v="16"/>
    <x v="0"/>
    <x v="1"/>
    <n v="0.28000000000000003"/>
  </r>
  <r>
    <x v="17"/>
    <x v="0"/>
    <x v="1"/>
    <n v="0.63"/>
  </r>
  <r>
    <x v="18"/>
    <x v="0"/>
    <x v="1"/>
    <n v="0.39"/>
  </r>
  <r>
    <x v="19"/>
    <x v="0"/>
    <x v="1"/>
    <n v="0.28000000000000003"/>
  </r>
  <r>
    <x v="20"/>
    <x v="0"/>
    <x v="1"/>
    <n v="0.17"/>
  </r>
  <r>
    <x v="21"/>
    <x v="0"/>
    <x v="1"/>
    <n v="0.12"/>
  </r>
  <r>
    <x v="22"/>
    <x v="0"/>
    <x v="1"/>
    <n v="0.17"/>
  </r>
  <r>
    <x v="23"/>
    <x v="0"/>
    <x v="1"/>
    <n v="0.76"/>
  </r>
  <r>
    <x v="24"/>
    <x v="0"/>
    <x v="1"/>
    <n v="0.51"/>
  </r>
  <r>
    <x v="25"/>
    <x v="0"/>
    <x v="1"/>
    <n v="0.17"/>
  </r>
  <r>
    <x v="26"/>
    <x v="0"/>
    <x v="1"/>
    <n v="0.12"/>
  </r>
  <r>
    <x v="27"/>
    <x v="0"/>
    <x v="1"/>
    <n v="0.12"/>
  </r>
  <r>
    <x v="28"/>
    <x v="0"/>
    <x v="1"/>
    <n v="0.12"/>
  </r>
  <r>
    <x v="29"/>
    <x v="0"/>
    <x v="1"/>
    <n v="0.12"/>
  </r>
  <r>
    <x v="0"/>
    <x v="1"/>
    <x v="1"/>
    <n v="0.22"/>
  </r>
  <r>
    <x v="1"/>
    <x v="1"/>
    <x v="1"/>
    <n v="0.51"/>
  </r>
  <r>
    <x v="2"/>
    <x v="1"/>
    <x v="1"/>
    <n v="0.39"/>
  </r>
  <r>
    <x v="3"/>
    <x v="1"/>
    <x v="1"/>
    <n v="0.28000000000000003"/>
  </r>
  <r>
    <x v="4"/>
    <x v="1"/>
    <x v="1"/>
    <n v="0.22"/>
  </r>
  <r>
    <x v="5"/>
    <x v="1"/>
    <x v="1"/>
    <n v="0.22"/>
  </r>
  <r>
    <x v="6"/>
    <x v="1"/>
    <x v="1"/>
    <n v="0.8"/>
  </r>
  <r>
    <x v="7"/>
    <x v="1"/>
    <x v="1"/>
    <n v="1.3"/>
  </r>
  <r>
    <x v="8"/>
    <x v="1"/>
    <x v="1"/>
    <n v="0.63"/>
  </r>
  <r>
    <x v="9"/>
    <x v="1"/>
    <x v="1"/>
    <n v="0.51"/>
  </r>
  <r>
    <x v="10"/>
    <x v="1"/>
    <x v="1"/>
    <n v="0.76"/>
  </r>
  <r>
    <x v="11"/>
    <x v="1"/>
    <x v="1"/>
    <n v="1.39"/>
  </r>
  <r>
    <x v="12"/>
    <x v="1"/>
    <x v="1"/>
    <n v="4.29"/>
  </r>
  <r>
    <x v="13"/>
    <x v="1"/>
    <x v="1"/>
    <n v="2.0299999999999998"/>
  </r>
  <r>
    <x v="14"/>
    <x v="1"/>
    <x v="1"/>
    <n v="2.8"/>
  </r>
  <r>
    <x v="15"/>
    <x v="1"/>
    <x v="1"/>
    <n v="4.29"/>
  </r>
  <r>
    <x v="16"/>
    <x v="1"/>
    <x v="1"/>
    <n v="2.1800000000000002"/>
  </r>
  <r>
    <x v="17"/>
    <x v="1"/>
    <x v="1"/>
    <n v="3.6"/>
  </r>
  <r>
    <x v="18"/>
    <x v="1"/>
    <x v="1"/>
    <n v="2.4900000000000002"/>
  </r>
  <r>
    <x v="19"/>
    <x v="1"/>
    <x v="1"/>
    <n v="2.0299999999999998"/>
  </r>
  <r>
    <x v="20"/>
    <x v="1"/>
    <x v="1"/>
    <n v="1.3"/>
  </r>
  <r>
    <x v="21"/>
    <x v="1"/>
    <x v="1"/>
    <n v="1.1599999999999999"/>
  </r>
  <r>
    <x v="22"/>
    <x v="1"/>
    <x v="1"/>
    <n v="1.02"/>
  </r>
  <r>
    <x v="23"/>
    <x v="1"/>
    <x v="1"/>
    <n v="0.89"/>
  </r>
  <r>
    <x v="24"/>
    <x v="1"/>
    <x v="1"/>
    <n v="0.76"/>
  </r>
  <r>
    <x v="25"/>
    <x v="1"/>
    <x v="1"/>
    <n v="1.88"/>
  </r>
  <r>
    <x v="26"/>
    <x v="1"/>
    <x v="1"/>
    <n v="1.3"/>
  </r>
  <r>
    <x v="27"/>
    <x v="1"/>
    <x v="1"/>
    <n v="0.89"/>
  </r>
  <r>
    <x v="28"/>
    <x v="1"/>
    <x v="1"/>
    <n v="0.76"/>
  </r>
  <r>
    <x v="29"/>
    <x v="1"/>
    <x v="1"/>
    <n v="1.88"/>
  </r>
  <r>
    <x v="30"/>
    <x v="1"/>
    <x v="1"/>
    <n v="3.13"/>
  </r>
  <r>
    <x v="0"/>
    <x v="2"/>
    <x v="1"/>
    <n v="6.58"/>
  </r>
  <r>
    <x v="1"/>
    <x v="2"/>
    <x v="1"/>
    <n v="4.12"/>
  </r>
  <r>
    <x v="2"/>
    <x v="2"/>
    <x v="1"/>
    <n v="7.69"/>
  </r>
  <r>
    <x v="3"/>
    <x v="2"/>
    <x v="1"/>
    <n v="3.29"/>
  </r>
  <r>
    <x v="4"/>
    <x v="2"/>
    <x v="1"/>
    <n v="2.33"/>
  </r>
  <r>
    <x v="5"/>
    <x v="2"/>
    <x v="1"/>
    <n v="2.0299999999999998"/>
  </r>
  <r>
    <x v="6"/>
    <x v="2"/>
    <x v="1"/>
    <n v="1.73"/>
  </r>
  <r>
    <x v="7"/>
    <x v="2"/>
    <x v="1"/>
    <n v="1.59"/>
  </r>
  <r>
    <x v="8"/>
    <x v="2"/>
    <x v="1"/>
    <n v="1.3"/>
  </r>
  <r>
    <x v="9"/>
    <x v="2"/>
    <x v="1"/>
    <n v="2.0299999999999998"/>
  </r>
  <r>
    <x v="10"/>
    <x v="2"/>
    <x v="1"/>
    <n v="2.0299999999999998"/>
  </r>
  <r>
    <x v="11"/>
    <x v="2"/>
    <x v="1"/>
    <n v="1.59"/>
  </r>
  <r>
    <x v="12"/>
    <x v="2"/>
    <x v="1"/>
    <n v="2.0299999999999998"/>
  </r>
  <r>
    <x v="13"/>
    <x v="2"/>
    <x v="1"/>
    <n v="1.88"/>
  </r>
  <r>
    <x v="14"/>
    <x v="2"/>
    <x v="1"/>
    <n v="1.65"/>
  </r>
  <r>
    <x v="15"/>
    <x v="2"/>
    <x v="1"/>
    <n v="2.1800000000000002"/>
  </r>
  <r>
    <x v="16"/>
    <x v="2"/>
    <x v="1"/>
    <n v="1.59"/>
  </r>
  <r>
    <x v="17"/>
    <x v="2"/>
    <x v="1"/>
    <n v="1.44"/>
  </r>
  <r>
    <x v="18"/>
    <x v="2"/>
    <x v="1"/>
    <n v="1.88"/>
  </r>
  <r>
    <x v="19"/>
    <x v="2"/>
    <x v="1"/>
    <n v="1.59"/>
  </r>
  <r>
    <x v="20"/>
    <x v="2"/>
    <x v="1"/>
    <n v="1.3"/>
  </r>
  <r>
    <x v="21"/>
    <x v="2"/>
    <x v="1"/>
    <n v="1.1599999999999999"/>
  </r>
  <r>
    <x v="22"/>
    <x v="2"/>
    <x v="1"/>
    <n v="1.02"/>
  </r>
  <r>
    <x v="23"/>
    <x v="2"/>
    <x v="1"/>
    <n v="1.02"/>
  </r>
  <r>
    <x v="24"/>
    <x v="2"/>
    <x v="1"/>
    <n v="0.89"/>
  </r>
  <r>
    <x v="25"/>
    <x v="2"/>
    <x v="1"/>
    <n v="0.89"/>
  </r>
  <r>
    <x v="26"/>
    <x v="2"/>
    <x v="1"/>
    <n v="1.88"/>
  </r>
  <r>
    <x v="27"/>
    <x v="2"/>
    <x v="1"/>
    <n v="1.3"/>
  </r>
  <r>
    <x v="28"/>
    <x v="2"/>
    <x v="1"/>
    <n v="1.3"/>
  </r>
  <r>
    <x v="29"/>
    <x v="2"/>
    <x v="1"/>
    <n v="1.3"/>
  </r>
  <r>
    <x v="0"/>
    <x v="3"/>
    <x v="1"/>
    <n v="1.3"/>
  </r>
  <r>
    <x v="1"/>
    <x v="3"/>
    <x v="1"/>
    <n v="1.1599999999999999"/>
  </r>
  <r>
    <x v="2"/>
    <x v="3"/>
    <x v="1"/>
    <n v="1.02"/>
  </r>
  <r>
    <x v="3"/>
    <x v="3"/>
    <x v="1"/>
    <n v="1.02"/>
  </r>
  <r>
    <x v="4"/>
    <x v="3"/>
    <x v="1"/>
    <n v="1.02"/>
  </r>
  <r>
    <x v="5"/>
    <x v="3"/>
    <x v="1"/>
    <n v="0.89"/>
  </r>
  <r>
    <x v="6"/>
    <x v="3"/>
    <x v="1"/>
    <n v="2.0299999999999998"/>
  </r>
  <r>
    <x v="7"/>
    <x v="3"/>
    <x v="1"/>
    <n v="1.3"/>
  </r>
  <r>
    <x v="8"/>
    <x v="3"/>
    <x v="1"/>
    <n v="2.4900000000000002"/>
  </r>
  <r>
    <x v="9"/>
    <x v="3"/>
    <x v="1"/>
    <n v="1.59"/>
  </r>
  <r>
    <x v="10"/>
    <x v="3"/>
    <x v="1"/>
    <n v="1.3"/>
  </r>
  <r>
    <x v="11"/>
    <x v="3"/>
    <x v="1"/>
    <n v="1.02"/>
  </r>
  <r>
    <x v="12"/>
    <x v="3"/>
    <x v="1"/>
    <n v="1.73"/>
  </r>
  <r>
    <x v="13"/>
    <x v="3"/>
    <x v="1"/>
    <n v="2.4900000000000002"/>
  </r>
  <r>
    <x v="14"/>
    <x v="3"/>
    <x v="1"/>
    <n v="2.0299999999999998"/>
  </r>
  <r>
    <x v="15"/>
    <x v="3"/>
    <x v="1"/>
    <n v="1.59"/>
  </r>
  <r>
    <x v="16"/>
    <x v="3"/>
    <x v="1"/>
    <n v="1.44"/>
  </r>
  <r>
    <x v="17"/>
    <x v="3"/>
    <x v="1"/>
    <n v="1.1599999999999999"/>
  </r>
  <r>
    <x v="18"/>
    <x v="3"/>
    <x v="1"/>
    <n v="1.1599999999999999"/>
  </r>
  <r>
    <x v="19"/>
    <x v="3"/>
    <x v="1"/>
    <n v="1.44"/>
  </r>
  <r>
    <x v="20"/>
    <x v="3"/>
    <x v="1"/>
    <n v="1.3"/>
  </r>
  <r>
    <x v="21"/>
    <x v="3"/>
    <x v="1"/>
    <n v="2.0299999999999998"/>
  </r>
  <r>
    <x v="22"/>
    <x v="3"/>
    <x v="1"/>
    <n v="2.0299999999999998"/>
  </r>
  <r>
    <x v="23"/>
    <x v="3"/>
    <x v="1"/>
    <n v="2.0299999999999998"/>
  </r>
  <r>
    <x v="24"/>
    <x v="3"/>
    <x v="1"/>
    <n v="1.44"/>
  </r>
  <r>
    <x v="25"/>
    <x v="3"/>
    <x v="1"/>
    <n v="1.59"/>
  </r>
  <r>
    <x v="26"/>
    <x v="3"/>
    <x v="1"/>
    <n v="1.44"/>
  </r>
  <r>
    <x v="27"/>
    <x v="3"/>
    <x v="1"/>
    <n v="1.44"/>
  </r>
  <r>
    <x v="28"/>
    <x v="3"/>
    <x v="1"/>
    <n v="3.95"/>
  </r>
  <r>
    <x v="29"/>
    <x v="3"/>
    <x v="1"/>
    <n v="3.29"/>
  </r>
  <r>
    <x v="30"/>
    <x v="3"/>
    <x v="1"/>
    <n v="2.65"/>
  </r>
  <r>
    <x v="0"/>
    <x v="4"/>
    <x v="1"/>
    <n v="2.0299999999999998"/>
  </r>
  <r>
    <x v="1"/>
    <x v="4"/>
    <x v="1"/>
    <n v="1.59"/>
  </r>
  <r>
    <x v="2"/>
    <x v="4"/>
    <x v="1"/>
    <n v="2.96"/>
  </r>
  <r>
    <x v="3"/>
    <x v="4"/>
    <x v="1"/>
    <n v="1.88"/>
  </r>
  <r>
    <x v="4"/>
    <x v="4"/>
    <x v="1"/>
    <n v="1.44"/>
  </r>
  <r>
    <x v="5"/>
    <x v="4"/>
    <x v="1"/>
    <n v="2.8"/>
  </r>
  <r>
    <x v="6"/>
    <x v="4"/>
    <x v="1"/>
    <n v="2.0299999999999998"/>
  </r>
  <r>
    <x v="7"/>
    <x v="4"/>
    <x v="1"/>
    <n v="1.73"/>
  </r>
  <r>
    <x v="8"/>
    <x v="4"/>
    <x v="1"/>
    <n v="2.33"/>
  </r>
  <r>
    <x v="9"/>
    <x v="4"/>
    <x v="1"/>
    <n v="1.73"/>
  </r>
  <r>
    <x v="10"/>
    <x v="4"/>
    <x v="1"/>
    <n v="1.73"/>
  </r>
  <r>
    <x v="11"/>
    <x v="4"/>
    <x v="1"/>
    <n v="1.59"/>
  </r>
  <r>
    <x v="12"/>
    <x v="4"/>
    <x v="1"/>
    <n v="2.1800000000000002"/>
  </r>
  <r>
    <x v="13"/>
    <x v="4"/>
    <x v="1"/>
    <n v="3.29"/>
  </r>
  <r>
    <x v="14"/>
    <x v="4"/>
    <x v="1"/>
    <n v="5.15"/>
  </r>
  <r>
    <x v="15"/>
    <x v="4"/>
    <x v="1"/>
    <n v="3.45"/>
  </r>
  <r>
    <x v="16"/>
    <x v="4"/>
    <x v="1"/>
    <n v="2.65"/>
  </r>
  <r>
    <x v="17"/>
    <x v="4"/>
    <x v="1"/>
    <n v="2.96"/>
  </r>
  <r>
    <x v="18"/>
    <x v="4"/>
    <x v="1"/>
    <n v="2.8"/>
  </r>
  <r>
    <x v="19"/>
    <x v="4"/>
    <x v="1"/>
    <n v="2.4900000000000002"/>
  </r>
  <r>
    <x v="20"/>
    <x v="4"/>
    <x v="1"/>
    <n v="2.96"/>
  </r>
  <r>
    <x v="21"/>
    <x v="4"/>
    <x v="1"/>
    <n v="2.33"/>
  </r>
  <r>
    <x v="22"/>
    <x v="4"/>
    <x v="1"/>
    <n v="2.1800000000000002"/>
  </r>
  <r>
    <x v="23"/>
    <x v="4"/>
    <x v="1"/>
    <n v="5.86"/>
  </r>
  <r>
    <x v="24"/>
    <x v="4"/>
    <x v="1"/>
    <n v="3.45"/>
  </r>
  <r>
    <x v="25"/>
    <x v="4"/>
    <x v="1"/>
    <n v="4.12"/>
  </r>
  <r>
    <x v="26"/>
    <x v="4"/>
    <x v="1"/>
    <n v="3.13"/>
  </r>
  <r>
    <x v="27"/>
    <x v="4"/>
    <x v="1"/>
    <n v="2.65"/>
  </r>
  <r>
    <x v="28"/>
    <x v="4"/>
    <x v="1"/>
    <n v="3.29"/>
  </r>
  <r>
    <x v="29"/>
    <x v="4"/>
    <x v="1"/>
    <n v="1.44"/>
  </r>
  <r>
    <x v="30"/>
    <x v="4"/>
    <x v="1"/>
    <n v="2.8"/>
  </r>
  <r>
    <x v="0"/>
    <x v="5"/>
    <x v="1"/>
    <n v="2.4900000000000002"/>
  </r>
  <r>
    <x v="1"/>
    <x v="5"/>
    <x v="1"/>
    <n v="2.1800000000000002"/>
  </r>
  <r>
    <x v="2"/>
    <x v="5"/>
    <x v="1"/>
    <n v="3.29"/>
  </r>
  <r>
    <x v="3"/>
    <x v="5"/>
    <x v="1"/>
    <n v="7.87"/>
  </r>
  <r>
    <x v="4"/>
    <x v="5"/>
    <x v="1"/>
    <n v="5.5"/>
  </r>
  <r>
    <x v="5"/>
    <x v="5"/>
    <x v="1"/>
    <n v="3.62"/>
  </r>
  <r>
    <x v="6"/>
    <x v="5"/>
    <x v="1"/>
    <n v="5.15"/>
  </r>
  <r>
    <x v="7"/>
    <x v="5"/>
    <x v="1"/>
    <n v="4.46"/>
  </r>
  <r>
    <x v="8"/>
    <x v="5"/>
    <x v="1"/>
    <n v="3.62"/>
  </r>
  <r>
    <x v="9"/>
    <x v="5"/>
    <x v="1"/>
    <n v="4.8"/>
  </r>
  <r>
    <x v="10"/>
    <x v="5"/>
    <x v="1"/>
    <n v="3.45"/>
  </r>
  <r>
    <x v="11"/>
    <x v="5"/>
    <x v="1"/>
    <n v="2.96"/>
  </r>
  <r>
    <x v="12"/>
    <x v="5"/>
    <x v="1"/>
    <n v="3.13"/>
  </r>
  <r>
    <x v="13"/>
    <x v="5"/>
    <x v="1"/>
    <n v="2.96"/>
  </r>
  <r>
    <x v="14"/>
    <x v="5"/>
    <x v="1"/>
    <n v="2.65"/>
  </r>
  <r>
    <x v="15"/>
    <x v="5"/>
    <x v="1"/>
    <n v="2.4900000000000002"/>
  </r>
  <r>
    <x v="16"/>
    <x v="5"/>
    <x v="1"/>
    <n v="2.4900000000000002"/>
  </r>
  <r>
    <x v="17"/>
    <x v="5"/>
    <x v="1"/>
    <n v="3.13"/>
  </r>
  <r>
    <x v="18"/>
    <x v="5"/>
    <x v="1"/>
    <n v="2.8"/>
  </r>
  <r>
    <x v="19"/>
    <x v="5"/>
    <x v="1"/>
    <n v="4.63"/>
  </r>
  <r>
    <x v="20"/>
    <x v="5"/>
    <x v="1"/>
    <n v="7.13"/>
  </r>
  <r>
    <x v="21"/>
    <x v="5"/>
    <x v="1"/>
    <n v="3.78"/>
  </r>
  <r>
    <x v="22"/>
    <x v="5"/>
    <x v="1"/>
    <n v="3.45"/>
  </r>
  <r>
    <x v="23"/>
    <x v="5"/>
    <x v="1"/>
    <n v="3.29"/>
  </r>
  <r>
    <x v="24"/>
    <x v="5"/>
    <x v="1"/>
    <n v="4.46"/>
  </r>
  <r>
    <x v="25"/>
    <x v="5"/>
    <x v="1"/>
    <n v="3.62"/>
  </r>
  <r>
    <x v="26"/>
    <x v="5"/>
    <x v="1"/>
    <n v="3.45"/>
  </r>
  <r>
    <x v="27"/>
    <x v="5"/>
    <x v="1"/>
    <n v="5.15"/>
  </r>
  <r>
    <x v="28"/>
    <x v="5"/>
    <x v="1"/>
    <n v="3.45"/>
  </r>
  <r>
    <x v="29"/>
    <x v="5"/>
    <x v="1"/>
    <n v="3.13"/>
  </r>
  <r>
    <x v="0"/>
    <x v="6"/>
    <x v="1"/>
    <n v="2.96"/>
  </r>
  <r>
    <x v="1"/>
    <x v="6"/>
    <x v="1"/>
    <n v="2.65"/>
  </r>
  <r>
    <x v="2"/>
    <x v="6"/>
    <x v="1"/>
    <n v="4.46"/>
  </r>
  <r>
    <x v="3"/>
    <x v="6"/>
    <x v="1"/>
    <n v="3.13"/>
  </r>
  <r>
    <x v="4"/>
    <x v="6"/>
    <x v="1"/>
    <n v="2.96"/>
  </r>
  <r>
    <x v="5"/>
    <x v="6"/>
    <x v="1"/>
    <n v="2.96"/>
  </r>
  <r>
    <x v="6"/>
    <x v="6"/>
    <x v="1"/>
    <n v="2.65"/>
  </r>
  <r>
    <x v="7"/>
    <x v="6"/>
    <x v="1"/>
    <n v="2.33"/>
  </r>
  <r>
    <x v="8"/>
    <x v="6"/>
    <x v="1"/>
    <n v="2.33"/>
  </r>
  <r>
    <x v="9"/>
    <x v="6"/>
    <x v="1"/>
    <n v="2.33"/>
  </r>
  <r>
    <x v="10"/>
    <x v="6"/>
    <x v="1"/>
    <n v="4.9800000000000004"/>
  </r>
  <r>
    <x v="11"/>
    <x v="6"/>
    <x v="1"/>
    <n v="3.62"/>
  </r>
  <r>
    <x v="12"/>
    <x v="6"/>
    <x v="1"/>
    <n v="3.13"/>
  </r>
  <r>
    <x v="13"/>
    <x v="6"/>
    <x v="1"/>
    <n v="2.96"/>
  </r>
  <r>
    <x v="14"/>
    <x v="6"/>
    <x v="1"/>
    <n v="2.65"/>
  </r>
  <r>
    <x v="15"/>
    <x v="6"/>
    <x v="1"/>
    <n v="2.4900000000000002"/>
  </r>
  <r>
    <x v="16"/>
    <x v="6"/>
    <x v="1"/>
    <n v="2.33"/>
  </r>
  <r>
    <x v="17"/>
    <x v="6"/>
    <x v="1"/>
    <n v="2.33"/>
  </r>
  <r>
    <x v="18"/>
    <x v="6"/>
    <x v="1"/>
    <n v="2.1800000000000002"/>
  </r>
  <r>
    <x v="19"/>
    <x v="6"/>
    <x v="1"/>
    <n v="2.0299999999999998"/>
  </r>
  <r>
    <x v="20"/>
    <x v="6"/>
    <x v="1"/>
    <n v="1.88"/>
  </r>
  <r>
    <x v="21"/>
    <x v="6"/>
    <x v="1"/>
    <n v="3.78"/>
  </r>
  <r>
    <x v="22"/>
    <x v="6"/>
    <x v="1"/>
    <n v="2.33"/>
  </r>
  <r>
    <x v="23"/>
    <x v="6"/>
    <x v="1"/>
    <n v="2.96"/>
  </r>
  <r>
    <x v="24"/>
    <x v="6"/>
    <x v="1"/>
    <n v="7.87"/>
  </r>
  <r>
    <x v="25"/>
    <x v="6"/>
    <x v="1"/>
    <n v="6.58"/>
  </r>
  <r>
    <x v="26"/>
    <x v="6"/>
    <x v="1"/>
    <n v="5.15"/>
  </r>
  <r>
    <x v="27"/>
    <x v="6"/>
    <x v="1"/>
    <n v="4.12"/>
  </r>
  <r>
    <x v="28"/>
    <x v="6"/>
    <x v="1"/>
    <n v="3.29"/>
  </r>
  <r>
    <x v="29"/>
    <x v="6"/>
    <x v="1"/>
    <n v="2.96"/>
  </r>
  <r>
    <x v="30"/>
    <x v="6"/>
    <x v="1"/>
    <n v="2.8"/>
  </r>
  <r>
    <x v="0"/>
    <x v="7"/>
    <x v="1"/>
    <n v="2.65"/>
  </r>
  <r>
    <x v="1"/>
    <x v="7"/>
    <x v="1"/>
    <n v="2.8"/>
  </r>
  <r>
    <x v="2"/>
    <x v="7"/>
    <x v="1"/>
    <n v="2.65"/>
  </r>
  <r>
    <x v="3"/>
    <x v="7"/>
    <x v="1"/>
    <n v="3.62"/>
  </r>
  <r>
    <x v="4"/>
    <x v="7"/>
    <x v="1"/>
    <n v="3.45"/>
  </r>
  <r>
    <x v="5"/>
    <x v="7"/>
    <x v="1"/>
    <n v="2.96"/>
  </r>
  <r>
    <x v="6"/>
    <x v="7"/>
    <x v="1"/>
    <n v="3.45"/>
  </r>
  <r>
    <x v="7"/>
    <x v="7"/>
    <x v="1"/>
    <n v="2.96"/>
  </r>
  <r>
    <x v="8"/>
    <x v="7"/>
    <x v="1"/>
    <n v="2.65"/>
  </r>
  <r>
    <x v="9"/>
    <x v="7"/>
    <x v="1"/>
    <n v="2.65"/>
  </r>
  <r>
    <x v="10"/>
    <x v="7"/>
    <x v="1"/>
    <n v="2.4900000000000002"/>
  </r>
  <r>
    <x v="11"/>
    <x v="7"/>
    <x v="1"/>
    <n v="2.33"/>
  </r>
  <r>
    <x v="12"/>
    <x v="7"/>
    <x v="1"/>
    <n v="2.1800000000000002"/>
  </r>
  <r>
    <x v="13"/>
    <x v="7"/>
    <x v="1"/>
    <n v="2.0299999999999998"/>
  </r>
  <r>
    <x v="14"/>
    <x v="7"/>
    <x v="1"/>
    <n v="1.88"/>
  </r>
  <r>
    <x v="15"/>
    <x v="7"/>
    <x v="1"/>
    <n v="1.73"/>
  </r>
  <r>
    <x v="16"/>
    <x v="7"/>
    <x v="1"/>
    <n v="1.73"/>
  </r>
  <r>
    <x v="17"/>
    <x v="7"/>
    <x v="1"/>
    <n v="1.73"/>
  </r>
  <r>
    <x v="18"/>
    <x v="7"/>
    <x v="1"/>
    <n v="1.59"/>
  </r>
  <r>
    <x v="19"/>
    <x v="7"/>
    <x v="1"/>
    <n v="1.59"/>
  </r>
  <r>
    <x v="20"/>
    <x v="7"/>
    <x v="1"/>
    <n v="1.73"/>
  </r>
  <r>
    <x v="21"/>
    <x v="7"/>
    <x v="1"/>
    <n v="1.59"/>
  </r>
  <r>
    <x v="22"/>
    <x v="7"/>
    <x v="1"/>
    <n v="1.59"/>
  </r>
  <r>
    <x v="23"/>
    <x v="7"/>
    <x v="1"/>
    <n v="1.44"/>
  </r>
  <r>
    <x v="24"/>
    <x v="7"/>
    <x v="1"/>
    <n v="1.59"/>
  </r>
  <r>
    <x v="25"/>
    <x v="7"/>
    <x v="1"/>
    <n v="1.44"/>
  </r>
  <r>
    <x v="26"/>
    <x v="7"/>
    <x v="1"/>
    <n v="1.59"/>
  </r>
  <r>
    <x v="27"/>
    <x v="7"/>
    <x v="1"/>
    <n v="1.44"/>
  </r>
  <r>
    <x v="28"/>
    <x v="7"/>
    <x v="1"/>
    <n v="1.3"/>
  </r>
  <r>
    <x v="29"/>
    <x v="7"/>
    <x v="1"/>
    <n v="0.89"/>
  </r>
  <r>
    <x v="0"/>
    <x v="8"/>
    <x v="1"/>
    <n v="0.51"/>
  </r>
  <r>
    <x v="1"/>
    <x v="8"/>
    <x v="1"/>
    <n v="0.51"/>
  </r>
  <r>
    <x v="2"/>
    <x v="8"/>
    <x v="1"/>
    <n v="0.51"/>
  </r>
  <r>
    <x v="3"/>
    <x v="8"/>
    <x v="1"/>
    <n v="0.51"/>
  </r>
  <r>
    <x v="4"/>
    <x v="8"/>
    <x v="1"/>
    <n v="1.02"/>
  </r>
  <r>
    <x v="5"/>
    <x v="8"/>
    <x v="1"/>
    <n v="1.02"/>
  </r>
  <r>
    <x v="6"/>
    <x v="8"/>
    <x v="1"/>
    <n v="1.02"/>
  </r>
  <r>
    <x v="7"/>
    <x v="8"/>
    <x v="1"/>
    <n v="1.02"/>
  </r>
  <r>
    <x v="8"/>
    <x v="8"/>
    <x v="1"/>
    <n v="1.02"/>
  </r>
  <r>
    <x v="9"/>
    <x v="8"/>
    <x v="1"/>
    <n v="1.02"/>
  </r>
  <r>
    <x v="10"/>
    <x v="8"/>
    <x v="1"/>
    <n v="0.89"/>
  </r>
  <r>
    <x v="11"/>
    <x v="8"/>
    <x v="1"/>
    <n v="0.89"/>
  </r>
  <r>
    <x v="12"/>
    <x v="8"/>
    <x v="1"/>
    <n v="0.89"/>
  </r>
  <r>
    <x v="13"/>
    <x v="8"/>
    <x v="1"/>
    <n v="0.89"/>
  </r>
  <r>
    <x v="14"/>
    <x v="8"/>
    <x v="1"/>
    <n v="0.89"/>
  </r>
  <r>
    <x v="15"/>
    <x v="8"/>
    <x v="1"/>
    <n v="0.89"/>
  </r>
  <r>
    <x v="16"/>
    <x v="8"/>
    <x v="1"/>
    <n v="0.76"/>
  </r>
  <r>
    <x v="17"/>
    <x v="8"/>
    <x v="1"/>
    <n v="0.76"/>
  </r>
  <r>
    <x v="18"/>
    <x v="8"/>
    <x v="1"/>
    <n v="0.76"/>
  </r>
  <r>
    <x v="19"/>
    <x v="8"/>
    <x v="1"/>
    <n v="0.76"/>
  </r>
  <r>
    <x v="20"/>
    <x v="8"/>
    <x v="1"/>
    <n v="0.76"/>
  </r>
  <r>
    <x v="21"/>
    <x v="8"/>
    <x v="1"/>
    <n v="0.76"/>
  </r>
  <r>
    <x v="22"/>
    <x v="8"/>
    <x v="1"/>
    <n v="0.76"/>
  </r>
  <r>
    <x v="23"/>
    <x v="8"/>
    <x v="1"/>
    <n v="0.76"/>
  </r>
  <r>
    <x v="24"/>
    <x v="8"/>
    <x v="1"/>
    <n v="1.73"/>
  </r>
  <r>
    <x v="25"/>
    <x v="8"/>
    <x v="1"/>
    <n v="1.3"/>
  </r>
  <r>
    <x v="26"/>
    <x v="8"/>
    <x v="1"/>
    <n v="0.89"/>
  </r>
  <r>
    <x v="27"/>
    <x v="8"/>
    <x v="1"/>
    <n v="1.02"/>
  </r>
  <r>
    <x v="28"/>
    <x v="8"/>
    <x v="1"/>
    <n v="2.1800000000000002"/>
  </r>
  <r>
    <x v="29"/>
    <x v="8"/>
    <x v="1"/>
    <n v="1.3"/>
  </r>
  <r>
    <x v="30"/>
    <x v="8"/>
    <x v="1"/>
    <n v="1.02"/>
  </r>
  <r>
    <x v="0"/>
    <x v="9"/>
    <x v="2"/>
    <n v="0.89"/>
  </r>
  <r>
    <x v="1"/>
    <x v="9"/>
    <x v="2"/>
    <n v="0.63"/>
  </r>
  <r>
    <x v="2"/>
    <x v="9"/>
    <x v="2"/>
    <n v="0.63"/>
  </r>
  <r>
    <x v="3"/>
    <x v="9"/>
    <x v="2"/>
    <n v="0.76"/>
  </r>
  <r>
    <x v="4"/>
    <x v="9"/>
    <x v="2"/>
    <n v="0.76"/>
  </r>
  <r>
    <x v="5"/>
    <x v="9"/>
    <x v="2"/>
    <n v="0.63"/>
  </r>
  <r>
    <x v="6"/>
    <x v="9"/>
    <x v="2"/>
    <n v="0.63"/>
  </r>
  <r>
    <x v="7"/>
    <x v="9"/>
    <x v="2"/>
    <n v="0.51"/>
  </r>
  <r>
    <x v="8"/>
    <x v="9"/>
    <x v="2"/>
    <n v="0.51"/>
  </r>
  <r>
    <x v="9"/>
    <x v="9"/>
    <x v="2"/>
    <n v="0.51"/>
  </r>
  <r>
    <x v="10"/>
    <x v="9"/>
    <x v="2"/>
    <n v="0.51"/>
  </r>
  <r>
    <x v="11"/>
    <x v="9"/>
    <x v="2"/>
    <n v="0.51"/>
  </r>
  <r>
    <x v="12"/>
    <x v="9"/>
    <x v="2"/>
    <n v="0.51"/>
  </r>
  <r>
    <x v="13"/>
    <x v="9"/>
    <x v="2"/>
    <n v="0.51"/>
  </r>
  <r>
    <x v="14"/>
    <x v="9"/>
    <x v="2"/>
    <n v="0.51"/>
  </r>
  <r>
    <x v="15"/>
    <x v="9"/>
    <x v="2"/>
    <n v="0.51"/>
  </r>
  <r>
    <x v="16"/>
    <x v="9"/>
    <x v="2"/>
    <n v="0.51"/>
  </r>
  <r>
    <x v="17"/>
    <x v="9"/>
    <x v="2"/>
    <n v="0.51"/>
  </r>
  <r>
    <x v="18"/>
    <x v="9"/>
    <x v="2"/>
    <n v="0.51"/>
  </r>
  <r>
    <x v="19"/>
    <x v="9"/>
    <x v="2"/>
    <n v="0.51"/>
  </r>
  <r>
    <x v="20"/>
    <x v="9"/>
    <x v="2"/>
    <n v="0.39"/>
  </r>
  <r>
    <x v="21"/>
    <x v="9"/>
    <x v="2"/>
    <n v="0.39"/>
  </r>
  <r>
    <x v="22"/>
    <x v="9"/>
    <x v="2"/>
    <n v="0.39"/>
  </r>
  <r>
    <x v="23"/>
    <x v="9"/>
    <x v="2"/>
    <n v="0.39"/>
  </r>
  <r>
    <x v="24"/>
    <x v="9"/>
    <x v="2"/>
    <n v="0.39"/>
  </r>
  <r>
    <x v="25"/>
    <x v="9"/>
    <x v="2"/>
    <n v="0.39"/>
  </r>
  <r>
    <x v="26"/>
    <x v="9"/>
    <x v="2"/>
    <n v="0.39"/>
  </r>
  <r>
    <x v="27"/>
    <x v="9"/>
    <x v="2"/>
    <n v="0.28000000000000003"/>
  </r>
  <r>
    <x v="28"/>
    <x v="9"/>
    <x v="2"/>
    <n v="0.28000000000000003"/>
  </r>
  <r>
    <x v="29"/>
    <x v="9"/>
    <x v="2"/>
    <n v="0.28000000000000003"/>
  </r>
  <r>
    <x v="30"/>
    <x v="9"/>
    <x v="2"/>
    <n v="0.28000000000000003"/>
  </r>
  <r>
    <x v="0"/>
    <x v="10"/>
    <x v="2"/>
    <n v="0.28000000000000003"/>
  </r>
  <r>
    <x v="1"/>
    <x v="10"/>
    <x v="2"/>
    <n v="0.28000000000000003"/>
  </r>
  <r>
    <x v="2"/>
    <x v="10"/>
    <x v="2"/>
    <n v="0.28000000000000003"/>
  </r>
  <r>
    <x v="3"/>
    <x v="10"/>
    <x v="2"/>
    <n v="0.28000000000000003"/>
  </r>
  <r>
    <x v="4"/>
    <x v="10"/>
    <x v="2"/>
    <n v="0.28000000000000003"/>
  </r>
  <r>
    <x v="5"/>
    <x v="10"/>
    <x v="2"/>
    <n v="0.28000000000000003"/>
  </r>
  <r>
    <x v="6"/>
    <x v="10"/>
    <x v="2"/>
    <n v="0.28000000000000003"/>
  </r>
  <r>
    <x v="7"/>
    <x v="10"/>
    <x v="2"/>
    <n v="0.28000000000000003"/>
  </r>
  <r>
    <x v="8"/>
    <x v="10"/>
    <x v="2"/>
    <n v="0.28000000000000003"/>
  </r>
  <r>
    <x v="9"/>
    <x v="10"/>
    <x v="2"/>
    <n v="0.28000000000000003"/>
  </r>
  <r>
    <x v="10"/>
    <x v="10"/>
    <x v="2"/>
    <n v="0.28000000000000003"/>
  </r>
  <r>
    <x v="11"/>
    <x v="10"/>
    <x v="2"/>
    <n v="0.28000000000000003"/>
  </r>
  <r>
    <x v="12"/>
    <x v="10"/>
    <x v="2"/>
    <n v="0.28000000000000003"/>
  </r>
  <r>
    <x v="13"/>
    <x v="10"/>
    <x v="2"/>
    <n v="0.28000000000000003"/>
  </r>
  <r>
    <x v="14"/>
    <x v="10"/>
    <x v="2"/>
    <n v="0.28000000000000003"/>
  </r>
  <r>
    <x v="15"/>
    <x v="10"/>
    <x v="2"/>
    <n v="0.22"/>
  </r>
  <r>
    <x v="16"/>
    <x v="10"/>
    <x v="2"/>
    <n v="0.22"/>
  </r>
  <r>
    <x v="17"/>
    <x v="10"/>
    <x v="2"/>
    <n v="0.22"/>
  </r>
  <r>
    <x v="18"/>
    <x v="10"/>
    <x v="2"/>
    <n v="0.22"/>
  </r>
  <r>
    <x v="19"/>
    <x v="10"/>
    <x v="2"/>
    <n v="0.22"/>
  </r>
  <r>
    <x v="20"/>
    <x v="10"/>
    <x v="2"/>
    <n v="0.22"/>
  </r>
  <r>
    <x v="21"/>
    <x v="10"/>
    <x v="2"/>
    <n v="0.17"/>
  </r>
  <r>
    <x v="22"/>
    <x v="10"/>
    <x v="2"/>
    <n v="0.17"/>
  </r>
  <r>
    <x v="23"/>
    <x v="10"/>
    <x v="2"/>
    <n v="0.17"/>
  </r>
  <r>
    <x v="24"/>
    <x v="10"/>
    <x v="2"/>
    <n v="0.17"/>
  </r>
  <r>
    <x v="25"/>
    <x v="10"/>
    <x v="2"/>
    <n v="0.17"/>
  </r>
  <r>
    <x v="26"/>
    <x v="10"/>
    <x v="2"/>
    <n v="0.17"/>
  </r>
  <r>
    <x v="27"/>
    <x v="10"/>
    <x v="2"/>
    <n v="0.17"/>
  </r>
  <r>
    <x v="0"/>
    <x v="11"/>
    <x v="2"/>
    <n v="0.12"/>
  </r>
  <r>
    <x v="1"/>
    <x v="11"/>
    <x v="2"/>
    <n v="0.12"/>
  </r>
  <r>
    <x v="2"/>
    <x v="11"/>
    <x v="2"/>
    <n v="7.0000000000000007E-2"/>
  </r>
  <r>
    <x v="3"/>
    <x v="11"/>
    <x v="2"/>
    <n v="7.0000000000000007E-2"/>
  </r>
  <r>
    <x v="4"/>
    <x v="11"/>
    <x v="2"/>
    <n v="7.0000000000000007E-2"/>
  </r>
  <r>
    <x v="5"/>
    <x v="11"/>
    <x v="2"/>
    <n v="7.0000000000000007E-2"/>
  </r>
  <r>
    <x v="6"/>
    <x v="11"/>
    <x v="2"/>
    <n v="7.0000000000000007E-2"/>
  </r>
  <r>
    <x v="7"/>
    <x v="11"/>
    <x v="2"/>
    <n v="0.17"/>
  </r>
  <r>
    <x v="8"/>
    <x v="11"/>
    <x v="2"/>
    <n v="0.39"/>
  </r>
  <r>
    <x v="9"/>
    <x v="11"/>
    <x v="2"/>
    <n v="0.28000000000000003"/>
  </r>
  <r>
    <x v="10"/>
    <x v="11"/>
    <x v="2"/>
    <n v="0.28000000000000003"/>
  </r>
  <r>
    <x v="11"/>
    <x v="11"/>
    <x v="2"/>
    <n v="0.17"/>
  </r>
  <r>
    <x v="12"/>
    <x v="11"/>
    <x v="2"/>
    <n v="0.17"/>
  </r>
  <r>
    <x v="13"/>
    <x v="11"/>
    <x v="2"/>
    <n v="7.0000000000000007E-2"/>
  </r>
  <r>
    <x v="14"/>
    <x v="11"/>
    <x v="2"/>
    <n v="0.22"/>
  </r>
  <r>
    <x v="15"/>
    <x v="11"/>
    <x v="2"/>
    <n v="0.28000000000000003"/>
  </r>
  <r>
    <x v="16"/>
    <x v="11"/>
    <x v="2"/>
    <n v="0.28000000000000003"/>
  </r>
  <r>
    <x v="17"/>
    <x v="11"/>
    <x v="2"/>
    <n v="0.28000000000000003"/>
  </r>
  <r>
    <x v="18"/>
    <x v="11"/>
    <x v="2"/>
    <n v="0.17"/>
  </r>
  <r>
    <x v="19"/>
    <x v="11"/>
    <x v="2"/>
    <n v="0.17"/>
  </r>
  <r>
    <x v="20"/>
    <x v="11"/>
    <x v="2"/>
    <n v="0.17"/>
  </r>
  <r>
    <x v="21"/>
    <x v="11"/>
    <x v="2"/>
    <n v="0.17"/>
  </r>
  <r>
    <x v="22"/>
    <x v="11"/>
    <x v="2"/>
    <n v="0.12"/>
  </r>
  <r>
    <x v="23"/>
    <x v="11"/>
    <x v="2"/>
    <n v="0.12"/>
  </r>
  <r>
    <x v="24"/>
    <x v="11"/>
    <x v="2"/>
    <n v="0.12"/>
  </r>
  <r>
    <x v="25"/>
    <x v="11"/>
    <x v="2"/>
    <n v="7.0000000000000007E-2"/>
  </r>
  <r>
    <x v="26"/>
    <x v="11"/>
    <x v="2"/>
    <n v="7.0000000000000007E-2"/>
  </r>
  <r>
    <x v="27"/>
    <x v="11"/>
    <x v="2"/>
    <n v="7.0000000000000007E-2"/>
  </r>
  <r>
    <x v="28"/>
    <x v="11"/>
    <x v="2"/>
    <n v="7.0000000000000007E-2"/>
  </r>
  <r>
    <x v="29"/>
    <x v="11"/>
    <x v="2"/>
    <n v="7.0000000000000007E-2"/>
  </r>
  <r>
    <x v="30"/>
    <x v="11"/>
    <x v="2"/>
    <n v="0.12"/>
  </r>
  <r>
    <x v="0"/>
    <x v="0"/>
    <x v="2"/>
    <n v="7.0000000000000007E-2"/>
  </r>
  <r>
    <x v="1"/>
    <x v="0"/>
    <x v="2"/>
    <n v="7.0000000000000007E-2"/>
  </r>
  <r>
    <x v="2"/>
    <x v="0"/>
    <x v="2"/>
    <n v="7.0000000000000007E-2"/>
  </r>
  <r>
    <x v="3"/>
    <x v="0"/>
    <x v="2"/>
    <n v="7.0000000000000007E-2"/>
  </r>
  <r>
    <x v="4"/>
    <x v="0"/>
    <x v="2"/>
    <n v="7.0000000000000007E-2"/>
  </r>
  <r>
    <x v="5"/>
    <x v="0"/>
    <x v="2"/>
    <n v="0.12"/>
  </r>
  <r>
    <x v="6"/>
    <x v="0"/>
    <x v="2"/>
    <n v="0.12"/>
  </r>
  <r>
    <x v="7"/>
    <x v="0"/>
    <x v="2"/>
    <n v="0.39"/>
  </r>
  <r>
    <x v="8"/>
    <x v="0"/>
    <x v="2"/>
    <n v="0.28000000000000003"/>
  </r>
  <r>
    <x v="9"/>
    <x v="0"/>
    <x v="2"/>
    <n v="0.22"/>
  </r>
  <r>
    <x v="10"/>
    <x v="0"/>
    <x v="2"/>
    <n v="0.17"/>
  </r>
  <r>
    <x v="11"/>
    <x v="0"/>
    <x v="2"/>
    <n v="0.17"/>
  </r>
  <r>
    <x v="12"/>
    <x v="0"/>
    <x v="2"/>
    <n v="0.22"/>
  </r>
  <r>
    <x v="13"/>
    <x v="0"/>
    <x v="2"/>
    <n v="0.22"/>
  </r>
  <r>
    <x v="14"/>
    <x v="0"/>
    <x v="2"/>
    <n v="0.22"/>
  </r>
  <r>
    <x v="15"/>
    <x v="0"/>
    <x v="2"/>
    <n v="0.22"/>
  </r>
  <r>
    <x v="16"/>
    <x v="0"/>
    <x v="2"/>
    <n v="0.22"/>
  </r>
  <r>
    <x v="17"/>
    <x v="0"/>
    <x v="2"/>
    <n v="0.28000000000000003"/>
  </r>
  <r>
    <x v="18"/>
    <x v="0"/>
    <x v="2"/>
    <n v="0.28000000000000003"/>
  </r>
  <r>
    <x v="19"/>
    <x v="0"/>
    <x v="2"/>
    <n v="0.22"/>
  </r>
  <r>
    <x v="20"/>
    <x v="0"/>
    <x v="2"/>
    <n v="0.22"/>
  </r>
  <r>
    <x v="21"/>
    <x v="0"/>
    <x v="2"/>
    <n v="0.17"/>
  </r>
  <r>
    <x v="22"/>
    <x v="0"/>
    <x v="2"/>
    <n v="0.17"/>
  </r>
  <r>
    <x v="23"/>
    <x v="0"/>
    <x v="2"/>
    <n v="0.17"/>
  </r>
  <r>
    <x v="24"/>
    <x v="0"/>
    <x v="2"/>
    <n v="0.17"/>
  </r>
  <r>
    <x v="25"/>
    <x v="0"/>
    <x v="2"/>
    <n v="7.0000000000000007E-2"/>
  </r>
  <r>
    <x v="26"/>
    <x v="0"/>
    <x v="2"/>
    <n v="7.0000000000000007E-2"/>
  </r>
  <r>
    <x v="27"/>
    <x v="0"/>
    <x v="2"/>
    <n v="7.0000000000000007E-2"/>
  </r>
  <r>
    <x v="28"/>
    <x v="0"/>
    <x v="2"/>
    <n v="0.22"/>
  </r>
  <r>
    <x v="29"/>
    <x v="0"/>
    <x v="2"/>
    <n v="0.63"/>
  </r>
  <r>
    <x v="0"/>
    <x v="1"/>
    <x v="2"/>
    <n v="1.1599999999999999"/>
  </r>
  <r>
    <x v="1"/>
    <x v="1"/>
    <x v="2"/>
    <n v="0.76"/>
  </r>
  <r>
    <x v="2"/>
    <x v="1"/>
    <x v="2"/>
    <n v="0.51"/>
  </r>
  <r>
    <x v="3"/>
    <x v="1"/>
    <x v="2"/>
    <n v="0.39"/>
  </r>
  <r>
    <x v="4"/>
    <x v="1"/>
    <x v="2"/>
    <n v="0.28000000000000003"/>
  </r>
  <r>
    <x v="5"/>
    <x v="1"/>
    <x v="2"/>
    <n v="0.28000000000000003"/>
  </r>
  <r>
    <x v="6"/>
    <x v="1"/>
    <x v="2"/>
    <n v="0.28000000000000003"/>
  </r>
  <r>
    <x v="7"/>
    <x v="1"/>
    <x v="2"/>
    <n v="0.17"/>
  </r>
  <r>
    <x v="8"/>
    <x v="1"/>
    <x v="2"/>
    <n v="0.51"/>
  </r>
  <r>
    <x v="9"/>
    <x v="1"/>
    <x v="2"/>
    <n v="0.76"/>
  </r>
  <r>
    <x v="10"/>
    <x v="1"/>
    <x v="2"/>
    <n v="0.76"/>
  </r>
  <r>
    <x v="11"/>
    <x v="1"/>
    <x v="2"/>
    <n v="0.59"/>
  </r>
  <r>
    <x v="12"/>
    <x v="1"/>
    <x v="2"/>
    <n v="0.39"/>
  </r>
  <r>
    <x v="13"/>
    <x v="1"/>
    <x v="2"/>
    <n v="0.39"/>
  </r>
  <r>
    <x v="14"/>
    <x v="1"/>
    <x v="2"/>
    <n v="0.59"/>
  </r>
  <r>
    <x v="15"/>
    <x v="1"/>
    <x v="2"/>
    <n v="0.59"/>
  </r>
  <r>
    <x v="16"/>
    <x v="1"/>
    <x v="2"/>
    <n v="0.89"/>
  </r>
  <r>
    <x v="17"/>
    <x v="1"/>
    <x v="2"/>
    <n v="2.0299999999999998"/>
  </r>
  <r>
    <x v="18"/>
    <x v="1"/>
    <x v="2"/>
    <n v="1.02"/>
  </r>
  <r>
    <x v="19"/>
    <x v="1"/>
    <x v="2"/>
    <n v="0.76"/>
  </r>
  <r>
    <x v="20"/>
    <x v="1"/>
    <x v="2"/>
    <n v="0.51"/>
  </r>
  <r>
    <x v="21"/>
    <x v="1"/>
    <x v="2"/>
    <n v="0.51"/>
  </r>
  <r>
    <x v="22"/>
    <x v="1"/>
    <x v="2"/>
    <n v="0.51"/>
  </r>
  <r>
    <x v="23"/>
    <x v="1"/>
    <x v="2"/>
    <n v="0.51"/>
  </r>
  <r>
    <x v="24"/>
    <x v="1"/>
    <x v="2"/>
    <n v="0.39"/>
  </r>
  <r>
    <x v="25"/>
    <x v="1"/>
    <x v="2"/>
    <n v="0.39"/>
  </r>
  <r>
    <x v="26"/>
    <x v="1"/>
    <x v="2"/>
    <n v="0.39"/>
  </r>
  <r>
    <x v="27"/>
    <x v="1"/>
    <x v="2"/>
    <n v="0.28000000000000003"/>
  </r>
  <r>
    <x v="28"/>
    <x v="1"/>
    <x v="2"/>
    <n v="0.28000000000000003"/>
  </r>
  <r>
    <x v="29"/>
    <x v="1"/>
    <x v="2"/>
    <n v="0.28000000000000003"/>
  </r>
  <r>
    <x v="30"/>
    <x v="1"/>
    <x v="2"/>
    <n v="0.28000000000000003"/>
  </r>
  <r>
    <x v="0"/>
    <x v="2"/>
    <x v="2"/>
    <n v="2.0299999999999998"/>
  </r>
  <r>
    <x v="1"/>
    <x v="2"/>
    <x v="2"/>
    <n v="2.4900000000000002"/>
  </r>
  <r>
    <x v="2"/>
    <x v="2"/>
    <x v="2"/>
    <n v="1.02"/>
  </r>
  <r>
    <x v="3"/>
    <x v="2"/>
    <x v="2"/>
    <n v="1.59"/>
  </r>
  <r>
    <x v="4"/>
    <x v="2"/>
    <x v="2"/>
    <n v="1.44"/>
  </r>
  <r>
    <x v="5"/>
    <x v="2"/>
    <x v="2"/>
    <n v="1.1599999999999999"/>
  </r>
  <r>
    <x v="6"/>
    <x v="2"/>
    <x v="2"/>
    <n v="1.73"/>
  </r>
  <r>
    <x v="7"/>
    <x v="2"/>
    <x v="2"/>
    <n v="3.95"/>
  </r>
  <r>
    <x v="8"/>
    <x v="2"/>
    <x v="2"/>
    <n v="3.95"/>
  </r>
  <r>
    <x v="9"/>
    <x v="2"/>
    <x v="2"/>
    <n v="2.33"/>
  </r>
  <r>
    <x v="10"/>
    <x v="2"/>
    <x v="2"/>
    <n v="2.96"/>
  </r>
  <r>
    <x v="11"/>
    <x v="2"/>
    <x v="2"/>
    <n v="2.65"/>
  </r>
  <r>
    <x v="12"/>
    <x v="2"/>
    <x v="2"/>
    <n v="2.4900000000000002"/>
  </r>
  <r>
    <x v="13"/>
    <x v="2"/>
    <x v="2"/>
    <n v="2.0299999999999998"/>
  </r>
  <r>
    <x v="14"/>
    <x v="2"/>
    <x v="2"/>
    <n v="1.88"/>
  </r>
  <r>
    <x v="15"/>
    <x v="2"/>
    <x v="2"/>
    <n v="3.62"/>
  </r>
  <r>
    <x v="16"/>
    <x v="2"/>
    <x v="2"/>
    <n v="3.95"/>
  </r>
  <r>
    <x v="17"/>
    <x v="2"/>
    <x v="2"/>
    <n v="3.78"/>
  </r>
  <r>
    <x v="18"/>
    <x v="2"/>
    <x v="2"/>
    <n v="3.62"/>
  </r>
  <r>
    <x v="19"/>
    <x v="2"/>
    <x v="2"/>
    <n v="3.45"/>
  </r>
  <r>
    <x v="20"/>
    <x v="2"/>
    <x v="2"/>
    <n v="4.8"/>
  </r>
  <r>
    <x v="21"/>
    <x v="2"/>
    <x v="2"/>
    <n v="5.5"/>
  </r>
  <r>
    <x v="22"/>
    <x v="2"/>
    <x v="2"/>
    <n v="5.15"/>
  </r>
  <r>
    <x v="23"/>
    <x v="2"/>
    <x v="2"/>
    <n v="3.62"/>
  </r>
  <r>
    <x v="24"/>
    <x v="2"/>
    <x v="2"/>
    <n v="5.86"/>
  </r>
  <r>
    <x v="25"/>
    <x v="2"/>
    <x v="2"/>
    <n v="6.95"/>
  </r>
  <r>
    <x v="26"/>
    <x v="2"/>
    <x v="2"/>
    <n v="6.04"/>
  </r>
  <r>
    <x v="27"/>
    <x v="2"/>
    <x v="2"/>
    <n v="3.62"/>
  </r>
  <r>
    <x v="28"/>
    <x v="2"/>
    <x v="2"/>
    <n v="3.78"/>
  </r>
  <r>
    <x v="29"/>
    <x v="2"/>
    <x v="2"/>
    <n v="4.12"/>
  </r>
  <r>
    <x v="0"/>
    <x v="3"/>
    <x v="2"/>
    <n v="4.29"/>
  </r>
  <r>
    <x v="1"/>
    <x v="3"/>
    <x v="2"/>
    <n v="1.73"/>
  </r>
  <r>
    <x v="2"/>
    <x v="3"/>
    <x v="2"/>
    <n v="4.12"/>
  </r>
  <r>
    <x v="3"/>
    <x v="3"/>
    <x v="2"/>
    <n v="3.29"/>
  </r>
  <r>
    <x v="4"/>
    <x v="3"/>
    <x v="2"/>
    <n v="2.4900000000000002"/>
  </r>
  <r>
    <x v="5"/>
    <x v="3"/>
    <x v="2"/>
    <n v="5.5"/>
  </r>
  <r>
    <x v="6"/>
    <x v="3"/>
    <x v="2"/>
    <n v="11.6"/>
  </r>
  <r>
    <x v="7"/>
    <x v="3"/>
    <x v="2"/>
    <n v="12.6"/>
  </r>
  <r>
    <x v="8"/>
    <x v="3"/>
    <x v="2"/>
    <n v="6.22"/>
  </r>
  <r>
    <x v="9"/>
    <x v="3"/>
    <x v="2"/>
    <n v="11.4"/>
  </r>
  <r>
    <x v="10"/>
    <x v="3"/>
    <x v="2"/>
    <n v="9.4"/>
  </r>
  <r>
    <x v="11"/>
    <x v="3"/>
    <x v="2"/>
    <n v="6.76"/>
  </r>
  <r>
    <x v="12"/>
    <x v="3"/>
    <x v="2"/>
    <n v="6.22"/>
  </r>
  <r>
    <x v="13"/>
    <x v="3"/>
    <x v="2"/>
    <n v="6.76"/>
  </r>
  <r>
    <x v="14"/>
    <x v="3"/>
    <x v="2"/>
    <n v="9.4"/>
  </r>
  <r>
    <x v="15"/>
    <x v="3"/>
    <x v="2"/>
    <n v="6.22"/>
  </r>
  <r>
    <x v="16"/>
    <x v="3"/>
    <x v="2"/>
    <n v="9.01"/>
  </r>
  <r>
    <x v="17"/>
    <x v="3"/>
    <x v="2"/>
    <n v="5.86"/>
  </r>
  <r>
    <x v="18"/>
    <x v="3"/>
    <x v="2"/>
    <n v="4.8"/>
  </r>
  <r>
    <x v="19"/>
    <x v="3"/>
    <x v="2"/>
    <n v="5.15"/>
  </r>
  <r>
    <x v="20"/>
    <x v="3"/>
    <x v="2"/>
    <n v="4.29"/>
  </r>
  <r>
    <x v="21"/>
    <x v="3"/>
    <x v="2"/>
    <n v="5.86"/>
  </r>
  <r>
    <x v="22"/>
    <x v="3"/>
    <x v="2"/>
    <n v="7.69"/>
  </r>
  <r>
    <x v="23"/>
    <x v="3"/>
    <x v="2"/>
    <n v="4.9800000000000004"/>
  </r>
  <r>
    <x v="24"/>
    <x v="3"/>
    <x v="2"/>
    <n v="5.15"/>
  </r>
  <r>
    <x v="25"/>
    <x v="3"/>
    <x v="2"/>
    <n v="8.06"/>
  </r>
  <r>
    <x v="26"/>
    <x v="3"/>
    <x v="2"/>
    <n v="5.5"/>
  </r>
  <r>
    <x v="27"/>
    <x v="3"/>
    <x v="2"/>
    <n v="4.63"/>
  </r>
  <r>
    <x v="28"/>
    <x v="3"/>
    <x v="2"/>
    <n v="4.29"/>
  </r>
  <r>
    <x v="29"/>
    <x v="3"/>
    <x v="2"/>
    <n v="3.78"/>
  </r>
  <r>
    <x v="30"/>
    <x v="3"/>
    <x v="2"/>
    <n v="3.78"/>
  </r>
  <r>
    <x v="0"/>
    <x v="4"/>
    <x v="2"/>
    <n v="6.04"/>
  </r>
  <r>
    <x v="1"/>
    <x v="4"/>
    <x v="2"/>
    <n v="4.9800000000000004"/>
  </r>
  <r>
    <x v="2"/>
    <x v="4"/>
    <x v="2"/>
    <n v="9.4"/>
  </r>
  <r>
    <x v="3"/>
    <x v="4"/>
    <x v="2"/>
    <n v="6.76"/>
  </r>
  <r>
    <x v="4"/>
    <x v="4"/>
    <x v="2"/>
    <n v="6.58"/>
  </r>
  <r>
    <x v="5"/>
    <x v="4"/>
    <x v="2"/>
    <n v="5.33"/>
  </r>
  <r>
    <x v="6"/>
    <x v="4"/>
    <x v="2"/>
    <n v="5.68"/>
  </r>
  <r>
    <x v="7"/>
    <x v="4"/>
    <x v="2"/>
    <n v="4.8"/>
  </r>
  <r>
    <x v="8"/>
    <x v="4"/>
    <x v="2"/>
    <n v="4.9800000000000004"/>
  </r>
  <r>
    <x v="9"/>
    <x v="4"/>
    <x v="2"/>
    <n v="4.63"/>
  </r>
  <r>
    <x v="10"/>
    <x v="4"/>
    <x v="2"/>
    <n v="4.12"/>
  </r>
  <r>
    <x v="11"/>
    <x v="4"/>
    <x v="2"/>
    <n v="9.01"/>
  </r>
  <r>
    <x v="12"/>
    <x v="4"/>
    <x v="2"/>
    <n v="6.04"/>
  </r>
  <r>
    <x v="13"/>
    <x v="4"/>
    <x v="2"/>
    <n v="4.9800000000000004"/>
  </r>
  <r>
    <x v="14"/>
    <x v="4"/>
    <x v="2"/>
    <n v="5.33"/>
  </r>
  <r>
    <x v="15"/>
    <x v="4"/>
    <x v="2"/>
    <n v="6.58"/>
  </r>
  <r>
    <x v="16"/>
    <x v="4"/>
    <x v="2"/>
    <n v="4.63"/>
  </r>
  <r>
    <x v="17"/>
    <x v="4"/>
    <x v="2"/>
    <n v="4.29"/>
  </r>
  <r>
    <x v="18"/>
    <x v="4"/>
    <x v="2"/>
    <n v="5.33"/>
  </r>
  <r>
    <x v="19"/>
    <x v="4"/>
    <x v="2"/>
    <n v="6.04"/>
  </r>
  <r>
    <x v="20"/>
    <x v="4"/>
    <x v="2"/>
    <n v="4.8"/>
  </r>
  <r>
    <x v="21"/>
    <x v="4"/>
    <x v="2"/>
    <n v="4.63"/>
  </r>
  <r>
    <x v="22"/>
    <x v="4"/>
    <x v="2"/>
    <n v="5.86"/>
  </r>
  <r>
    <x v="23"/>
    <x v="4"/>
    <x v="2"/>
    <n v="6.4"/>
  </r>
  <r>
    <x v="24"/>
    <x v="4"/>
    <x v="2"/>
    <n v="6.76"/>
  </r>
  <r>
    <x v="25"/>
    <x v="4"/>
    <x v="2"/>
    <n v="7.5"/>
  </r>
  <r>
    <x v="26"/>
    <x v="4"/>
    <x v="2"/>
    <n v="6.58"/>
  </r>
  <r>
    <x v="27"/>
    <x v="4"/>
    <x v="2"/>
    <n v="5.5"/>
  </r>
  <r>
    <x v="28"/>
    <x v="4"/>
    <x v="2"/>
    <n v="5.33"/>
  </r>
  <r>
    <x v="29"/>
    <x v="4"/>
    <x v="2"/>
    <n v="4.8"/>
  </r>
  <r>
    <x v="30"/>
    <x v="4"/>
    <x v="2"/>
    <n v="4.63"/>
  </r>
  <r>
    <x v="0"/>
    <x v="5"/>
    <x v="2"/>
    <n v="4.46"/>
  </r>
  <r>
    <x v="1"/>
    <x v="5"/>
    <x v="2"/>
    <n v="4.8"/>
  </r>
  <r>
    <x v="2"/>
    <x v="5"/>
    <x v="2"/>
    <n v="4.29"/>
  </r>
  <r>
    <x v="3"/>
    <x v="5"/>
    <x v="2"/>
    <n v="5.33"/>
  </r>
  <r>
    <x v="4"/>
    <x v="5"/>
    <x v="2"/>
    <n v="4.46"/>
  </r>
  <r>
    <x v="5"/>
    <x v="5"/>
    <x v="2"/>
    <n v="4.9800000000000004"/>
  </r>
  <r>
    <x v="6"/>
    <x v="5"/>
    <x v="2"/>
    <n v="7.14"/>
  </r>
  <r>
    <x v="7"/>
    <x v="5"/>
    <x v="2"/>
    <n v="6.4"/>
  </r>
  <r>
    <x v="8"/>
    <x v="5"/>
    <x v="2"/>
    <n v="5.15"/>
  </r>
  <r>
    <x v="9"/>
    <x v="5"/>
    <x v="2"/>
    <n v="6.21"/>
  </r>
  <r>
    <x v="10"/>
    <x v="5"/>
    <x v="2"/>
    <n v="6.22"/>
  </r>
  <r>
    <x v="11"/>
    <x v="5"/>
    <x v="2"/>
    <n v="4.9800000000000004"/>
  </r>
  <r>
    <x v="12"/>
    <x v="5"/>
    <x v="2"/>
    <n v="4.63"/>
  </r>
  <r>
    <x v="13"/>
    <x v="5"/>
    <x v="2"/>
    <n v="4.9800000000000004"/>
  </r>
  <r>
    <x v="14"/>
    <x v="5"/>
    <x v="2"/>
    <n v="4.63"/>
  </r>
  <r>
    <x v="15"/>
    <x v="5"/>
    <x v="2"/>
    <n v="4.63"/>
  </r>
  <r>
    <x v="16"/>
    <x v="5"/>
    <x v="2"/>
    <n v="4.29"/>
  </r>
  <r>
    <x v="17"/>
    <x v="5"/>
    <x v="2"/>
    <n v="4.12"/>
  </r>
  <r>
    <x v="18"/>
    <x v="5"/>
    <x v="2"/>
    <n v="4.12"/>
  </r>
  <r>
    <x v="19"/>
    <x v="5"/>
    <x v="2"/>
    <n v="4.8"/>
  </r>
  <r>
    <x v="20"/>
    <x v="5"/>
    <x v="2"/>
    <n v="4.12"/>
  </r>
  <r>
    <x v="21"/>
    <x v="5"/>
    <x v="2"/>
    <n v="4.63"/>
  </r>
  <r>
    <x v="22"/>
    <x v="5"/>
    <x v="2"/>
    <n v="3.62"/>
  </r>
  <r>
    <x v="23"/>
    <x v="5"/>
    <x v="2"/>
    <n v="4.9800000000000004"/>
  </r>
  <r>
    <x v="24"/>
    <x v="5"/>
    <x v="2"/>
    <n v="3.78"/>
  </r>
  <r>
    <x v="25"/>
    <x v="5"/>
    <x v="2"/>
    <n v="4.9800000000000004"/>
  </r>
  <r>
    <x v="26"/>
    <x v="5"/>
    <x v="2"/>
    <n v="15.2"/>
  </r>
  <r>
    <x v="27"/>
    <x v="5"/>
    <x v="2"/>
    <n v="9.01"/>
  </r>
  <r>
    <x v="28"/>
    <x v="5"/>
    <x v="2"/>
    <n v="7.13"/>
  </r>
  <r>
    <x v="29"/>
    <x v="5"/>
    <x v="2"/>
    <n v="6.95"/>
  </r>
  <r>
    <x v="0"/>
    <x v="6"/>
    <x v="2"/>
    <n v="6.76"/>
  </r>
  <r>
    <x v="1"/>
    <x v="6"/>
    <x v="2"/>
    <n v="9.4"/>
  </r>
  <r>
    <x v="2"/>
    <x v="6"/>
    <x v="2"/>
    <n v="11"/>
  </r>
  <r>
    <x v="3"/>
    <x v="6"/>
    <x v="2"/>
    <n v="11.8"/>
  </r>
  <r>
    <x v="4"/>
    <x v="6"/>
    <x v="2"/>
    <n v="13"/>
  </r>
  <r>
    <x v="5"/>
    <x v="6"/>
    <x v="2"/>
    <n v="10.4"/>
  </r>
  <r>
    <x v="6"/>
    <x v="6"/>
    <x v="2"/>
    <n v="8.25"/>
  </r>
  <r>
    <x v="7"/>
    <x v="6"/>
    <x v="2"/>
    <n v="7.32"/>
  </r>
  <r>
    <x v="8"/>
    <x v="6"/>
    <x v="2"/>
    <n v="6.95"/>
  </r>
  <r>
    <x v="9"/>
    <x v="6"/>
    <x v="2"/>
    <n v="6.4"/>
  </r>
  <r>
    <x v="10"/>
    <x v="6"/>
    <x v="2"/>
    <n v="6.58"/>
  </r>
  <r>
    <x v="11"/>
    <x v="6"/>
    <x v="2"/>
    <n v="6.04"/>
  </r>
  <r>
    <x v="12"/>
    <x v="6"/>
    <x v="2"/>
    <n v="5.33"/>
  </r>
  <r>
    <x v="13"/>
    <x v="6"/>
    <x v="2"/>
    <n v="5.86"/>
  </r>
  <r>
    <x v="14"/>
    <x v="6"/>
    <x v="2"/>
    <n v="5.68"/>
  </r>
  <r>
    <x v="15"/>
    <x v="6"/>
    <x v="2"/>
    <n v="4.9800000000000004"/>
  </r>
  <r>
    <x v="16"/>
    <x v="6"/>
    <x v="2"/>
    <n v="4.9800000000000004"/>
  </r>
  <r>
    <x v="17"/>
    <x v="6"/>
    <x v="2"/>
    <n v="4.8"/>
  </r>
  <r>
    <x v="18"/>
    <x v="6"/>
    <x v="2"/>
    <n v="6.22"/>
  </r>
  <r>
    <x v="19"/>
    <x v="6"/>
    <x v="2"/>
    <n v="4.63"/>
  </r>
  <r>
    <x v="20"/>
    <x v="6"/>
    <x v="2"/>
    <n v="7.87"/>
  </r>
  <r>
    <x v="21"/>
    <x v="6"/>
    <x v="2"/>
    <n v="5.86"/>
  </r>
  <r>
    <x v="22"/>
    <x v="6"/>
    <x v="2"/>
    <n v="7.13"/>
  </r>
  <r>
    <x v="23"/>
    <x v="6"/>
    <x v="2"/>
    <n v="6.04"/>
  </r>
  <r>
    <x v="24"/>
    <x v="6"/>
    <x v="2"/>
    <n v="5.5"/>
  </r>
  <r>
    <x v="25"/>
    <x v="6"/>
    <x v="2"/>
    <n v="5.33"/>
  </r>
  <r>
    <x v="26"/>
    <x v="6"/>
    <x v="2"/>
    <n v="6.04"/>
  </r>
  <r>
    <x v="27"/>
    <x v="6"/>
    <x v="2"/>
    <n v="4.8"/>
  </r>
  <r>
    <x v="28"/>
    <x v="6"/>
    <x v="2"/>
    <n v="4.12"/>
  </r>
  <r>
    <x v="29"/>
    <x v="6"/>
    <x v="2"/>
    <n v="3.95"/>
  </r>
  <r>
    <x v="30"/>
    <x v="6"/>
    <x v="2"/>
    <n v="3.45"/>
  </r>
  <r>
    <x v="0"/>
    <x v="7"/>
    <x v="2"/>
    <n v="3.95"/>
  </r>
  <r>
    <x v="1"/>
    <x v="7"/>
    <x v="2"/>
    <n v="3.78"/>
  </r>
  <r>
    <x v="2"/>
    <x v="7"/>
    <x v="2"/>
    <n v="3.1"/>
  </r>
  <r>
    <x v="3"/>
    <x v="7"/>
    <x v="2"/>
    <n v="4.29"/>
  </r>
  <r>
    <x v="4"/>
    <x v="7"/>
    <x v="2"/>
    <n v="4.29"/>
  </r>
  <r>
    <x v="5"/>
    <x v="7"/>
    <x v="2"/>
    <n v="3.67"/>
  </r>
  <r>
    <x v="6"/>
    <x v="7"/>
    <x v="2"/>
    <n v="4.8"/>
  </r>
  <r>
    <x v="7"/>
    <x v="7"/>
    <x v="2"/>
    <n v="4.29"/>
  </r>
  <r>
    <x v="8"/>
    <x v="7"/>
    <x v="2"/>
    <n v="3.49"/>
  </r>
  <r>
    <x v="9"/>
    <x v="7"/>
    <x v="2"/>
    <n v="3.29"/>
  </r>
  <r>
    <x v="10"/>
    <x v="7"/>
    <x v="2"/>
    <n v="3.45"/>
  </r>
  <r>
    <x v="11"/>
    <x v="7"/>
    <x v="2"/>
    <n v="3.62"/>
  </r>
  <r>
    <x v="12"/>
    <x v="7"/>
    <x v="2"/>
    <n v="4.29"/>
  </r>
  <r>
    <x v="13"/>
    <x v="7"/>
    <x v="2"/>
    <n v="3.78"/>
  </r>
  <r>
    <x v="14"/>
    <x v="7"/>
    <x v="2"/>
    <n v="5.15"/>
  </r>
  <r>
    <x v="15"/>
    <x v="7"/>
    <x v="2"/>
    <n v="3.95"/>
  </r>
  <r>
    <x v="16"/>
    <x v="7"/>
    <x v="2"/>
    <n v="3.29"/>
  </r>
  <r>
    <x v="17"/>
    <x v="7"/>
    <x v="2"/>
    <n v="3.29"/>
  </r>
  <r>
    <x v="18"/>
    <x v="7"/>
    <x v="2"/>
    <n v="3.13"/>
  </r>
  <r>
    <x v="19"/>
    <x v="7"/>
    <x v="2"/>
    <n v="2.96"/>
  </r>
  <r>
    <x v="20"/>
    <x v="7"/>
    <x v="2"/>
    <n v="2.8"/>
  </r>
  <r>
    <x v="21"/>
    <x v="7"/>
    <x v="2"/>
    <n v="2.8"/>
  </r>
  <r>
    <x v="22"/>
    <x v="7"/>
    <x v="2"/>
    <n v="2.65"/>
  </r>
  <r>
    <x v="23"/>
    <x v="7"/>
    <x v="2"/>
    <n v="2.4900000000000002"/>
  </r>
  <r>
    <x v="24"/>
    <x v="7"/>
    <x v="2"/>
    <n v="2.4900000000000002"/>
  </r>
  <r>
    <x v="25"/>
    <x v="7"/>
    <x v="2"/>
    <n v="2.4900000000000002"/>
  </r>
  <r>
    <x v="26"/>
    <x v="7"/>
    <x v="2"/>
    <n v="2.33"/>
  </r>
  <r>
    <x v="27"/>
    <x v="7"/>
    <x v="2"/>
    <n v="2.33"/>
  </r>
  <r>
    <x v="28"/>
    <x v="7"/>
    <x v="2"/>
    <n v="1.73"/>
  </r>
  <r>
    <x v="29"/>
    <x v="7"/>
    <x v="2"/>
    <n v="1.88"/>
  </r>
  <r>
    <x v="0"/>
    <x v="8"/>
    <x v="2"/>
    <n v="2.1800000000000002"/>
  </r>
  <r>
    <x v="1"/>
    <x v="8"/>
    <x v="2"/>
    <n v="2.1800000000000002"/>
  </r>
  <r>
    <x v="2"/>
    <x v="8"/>
    <x v="2"/>
    <n v="2.1800000000000002"/>
  </r>
  <r>
    <x v="3"/>
    <x v="8"/>
    <x v="2"/>
    <n v="2.1800000000000002"/>
  </r>
  <r>
    <x v="4"/>
    <x v="8"/>
    <x v="2"/>
    <n v="2.0299999999999998"/>
  </r>
  <r>
    <x v="5"/>
    <x v="8"/>
    <x v="2"/>
    <n v="2.0299999999999998"/>
  </r>
  <r>
    <x v="6"/>
    <x v="8"/>
    <x v="2"/>
    <n v="2.0299999999999998"/>
  </r>
  <r>
    <x v="7"/>
    <x v="8"/>
    <x v="2"/>
    <n v="1.88"/>
  </r>
  <r>
    <x v="8"/>
    <x v="8"/>
    <x v="2"/>
    <n v="1.88"/>
  </r>
  <r>
    <x v="9"/>
    <x v="8"/>
    <x v="2"/>
    <n v="1.88"/>
  </r>
  <r>
    <x v="10"/>
    <x v="8"/>
    <x v="2"/>
    <n v="1.88"/>
  </r>
  <r>
    <x v="11"/>
    <x v="8"/>
    <x v="2"/>
    <n v="1.88"/>
  </r>
  <r>
    <x v="12"/>
    <x v="8"/>
    <x v="2"/>
    <n v="1.88"/>
  </r>
  <r>
    <x v="13"/>
    <x v="8"/>
    <x v="2"/>
    <n v="1.73"/>
  </r>
  <r>
    <x v="14"/>
    <x v="8"/>
    <x v="2"/>
    <n v="1.73"/>
  </r>
  <r>
    <x v="15"/>
    <x v="8"/>
    <x v="2"/>
    <n v="1.59"/>
  </r>
  <r>
    <x v="16"/>
    <x v="8"/>
    <x v="2"/>
    <n v="1.59"/>
  </r>
  <r>
    <x v="17"/>
    <x v="8"/>
    <x v="2"/>
    <n v="1.59"/>
  </r>
  <r>
    <x v="18"/>
    <x v="8"/>
    <x v="2"/>
    <n v="1.59"/>
  </r>
  <r>
    <x v="19"/>
    <x v="8"/>
    <x v="2"/>
    <n v="1.59"/>
  </r>
  <r>
    <x v="20"/>
    <x v="8"/>
    <x v="2"/>
    <n v="1.59"/>
  </r>
  <r>
    <x v="21"/>
    <x v="8"/>
    <x v="2"/>
    <n v="1.59"/>
  </r>
  <r>
    <x v="22"/>
    <x v="8"/>
    <x v="2"/>
    <n v="1.59"/>
  </r>
  <r>
    <x v="23"/>
    <x v="8"/>
    <x v="2"/>
    <n v="1.44"/>
  </r>
  <r>
    <x v="24"/>
    <x v="8"/>
    <x v="2"/>
    <n v="1.44"/>
  </r>
  <r>
    <x v="25"/>
    <x v="8"/>
    <x v="2"/>
    <n v="1.44"/>
  </r>
  <r>
    <x v="26"/>
    <x v="8"/>
    <x v="2"/>
    <n v="1.3"/>
  </r>
  <r>
    <x v="27"/>
    <x v="8"/>
    <x v="2"/>
    <n v="1.3"/>
  </r>
  <r>
    <x v="28"/>
    <x v="8"/>
    <x v="2"/>
    <n v="1.3"/>
  </r>
  <r>
    <x v="29"/>
    <x v="8"/>
    <x v="2"/>
    <n v="1.3"/>
  </r>
  <r>
    <x v="30"/>
    <x v="8"/>
    <x v="2"/>
    <n v="1.3"/>
  </r>
  <r>
    <x v="0"/>
    <x v="9"/>
    <x v="3"/>
    <n v="1.3"/>
  </r>
  <r>
    <x v="1"/>
    <x v="9"/>
    <x v="3"/>
    <n v="1.59"/>
  </r>
  <r>
    <x v="2"/>
    <x v="9"/>
    <x v="3"/>
    <n v="1.3"/>
  </r>
  <r>
    <x v="3"/>
    <x v="9"/>
    <x v="3"/>
    <n v="1.1599999999999999"/>
  </r>
  <r>
    <x v="4"/>
    <x v="9"/>
    <x v="3"/>
    <n v="1.1599999999999999"/>
  </r>
  <r>
    <x v="5"/>
    <x v="9"/>
    <x v="3"/>
    <n v="1.1599999999999999"/>
  </r>
  <r>
    <x v="6"/>
    <x v="9"/>
    <x v="3"/>
    <n v="1.3"/>
  </r>
  <r>
    <x v="7"/>
    <x v="9"/>
    <x v="3"/>
    <n v="1.3"/>
  </r>
  <r>
    <x v="8"/>
    <x v="9"/>
    <x v="3"/>
    <n v="1.3"/>
  </r>
  <r>
    <x v="9"/>
    <x v="9"/>
    <x v="3"/>
    <n v="1.1599999999999999"/>
  </r>
  <r>
    <x v="10"/>
    <x v="9"/>
    <x v="3"/>
    <n v="1.1599999999999999"/>
  </r>
  <r>
    <x v="11"/>
    <x v="9"/>
    <x v="3"/>
    <n v="1.1599999999999999"/>
  </r>
  <r>
    <x v="12"/>
    <x v="9"/>
    <x v="3"/>
    <n v="1.1599999999999999"/>
  </r>
  <r>
    <x v="13"/>
    <x v="9"/>
    <x v="3"/>
    <n v="1.02"/>
  </r>
  <r>
    <x v="14"/>
    <x v="9"/>
    <x v="3"/>
    <n v="1.02"/>
  </r>
  <r>
    <x v="15"/>
    <x v="9"/>
    <x v="3"/>
    <n v="1.02"/>
  </r>
  <r>
    <x v="16"/>
    <x v="9"/>
    <x v="3"/>
    <n v="1.02"/>
  </r>
  <r>
    <x v="17"/>
    <x v="9"/>
    <x v="3"/>
    <n v="1.02"/>
  </r>
  <r>
    <x v="18"/>
    <x v="9"/>
    <x v="3"/>
    <n v="1.02"/>
  </r>
  <r>
    <x v="19"/>
    <x v="9"/>
    <x v="3"/>
    <n v="0.89"/>
  </r>
  <r>
    <x v="20"/>
    <x v="9"/>
    <x v="3"/>
    <n v="0.89"/>
  </r>
  <r>
    <x v="21"/>
    <x v="9"/>
    <x v="3"/>
    <n v="0.89"/>
  </r>
  <r>
    <x v="22"/>
    <x v="9"/>
    <x v="3"/>
    <n v="0.89"/>
  </r>
  <r>
    <x v="23"/>
    <x v="9"/>
    <x v="3"/>
    <n v="0.89"/>
  </r>
  <r>
    <x v="24"/>
    <x v="9"/>
    <x v="3"/>
    <n v="0.89"/>
  </r>
  <r>
    <x v="25"/>
    <x v="9"/>
    <x v="3"/>
    <n v="0.89"/>
  </r>
  <r>
    <x v="26"/>
    <x v="9"/>
    <x v="3"/>
    <n v="0.89"/>
  </r>
  <r>
    <x v="27"/>
    <x v="9"/>
    <x v="3"/>
    <n v="0.89"/>
  </r>
  <r>
    <x v="28"/>
    <x v="9"/>
    <x v="3"/>
    <n v="0.89"/>
  </r>
  <r>
    <x v="29"/>
    <x v="9"/>
    <x v="3"/>
    <n v="0.76"/>
  </r>
  <r>
    <x v="30"/>
    <x v="9"/>
    <x v="3"/>
    <n v="0.63"/>
  </r>
  <r>
    <x v="0"/>
    <x v="10"/>
    <x v="3"/>
    <n v="0.76"/>
  </r>
  <r>
    <x v="1"/>
    <x v="10"/>
    <x v="3"/>
    <n v="0.76"/>
  </r>
  <r>
    <x v="2"/>
    <x v="10"/>
    <x v="3"/>
    <n v="0.76"/>
  </r>
  <r>
    <x v="3"/>
    <x v="10"/>
    <x v="3"/>
    <n v="0.76"/>
  </r>
  <r>
    <x v="4"/>
    <x v="10"/>
    <x v="3"/>
    <n v="0.76"/>
  </r>
  <r>
    <x v="5"/>
    <x v="10"/>
    <x v="3"/>
    <n v="0.76"/>
  </r>
  <r>
    <x v="6"/>
    <x v="10"/>
    <x v="3"/>
    <n v="0.76"/>
  </r>
  <r>
    <x v="7"/>
    <x v="10"/>
    <x v="3"/>
    <n v="0.76"/>
  </r>
  <r>
    <x v="8"/>
    <x v="10"/>
    <x v="3"/>
    <n v="0.63"/>
  </r>
  <r>
    <x v="9"/>
    <x v="10"/>
    <x v="3"/>
    <n v="0.63"/>
  </r>
  <r>
    <x v="10"/>
    <x v="10"/>
    <x v="3"/>
    <n v="0.63"/>
  </r>
  <r>
    <x v="11"/>
    <x v="10"/>
    <x v="3"/>
    <n v="0.63"/>
  </r>
  <r>
    <x v="12"/>
    <x v="10"/>
    <x v="3"/>
    <n v="0.63"/>
  </r>
  <r>
    <x v="13"/>
    <x v="10"/>
    <x v="3"/>
    <n v="0.63"/>
  </r>
  <r>
    <x v="14"/>
    <x v="10"/>
    <x v="3"/>
    <n v="0.63"/>
  </r>
  <r>
    <x v="15"/>
    <x v="10"/>
    <x v="3"/>
    <n v="0.63"/>
  </r>
  <r>
    <x v="16"/>
    <x v="10"/>
    <x v="3"/>
    <n v="0.63"/>
  </r>
  <r>
    <x v="17"/>
    <x v="10"/>
    <x v="3"/>
    <n v="0.63"/>
  </r>
  <r>
    <x v="18"/>
    <x v="10"/>
    <x v="3"/>
    <n v="0.63"/>
  </r>
  <r>
    <x v="19"/>
    <x v="10"/>
    <x v="3"/>
    <n v="0.51"/>
  </r>
  <r>
    <x v="20"/>
    <x v="10"/>
    <x v="3"/>
    <n v="0.51"/>
  </r>
  <r>
    <x v="21"/>
    <x v="10"/>
    <x v="3"/>
    <n v="0.51"/>
  </r>
  <r>
    <x v="22"/>
    <x v="10"/>
    <x v="3"/>
    <n v="0.51"/>
  </r>
  <r>
    <x v="23"/>
    <x v="10"/>
    <x v="3"/>
    <n v="0.51"/>
  </r>
  <r>
    <x v="24"/>
    <x v="10"/>
    <x v="3"/>
    <n v="0.51"/>
  </r>
  <r>
    <x v="25"/>
    <x v="10"/>
    <x v="3"/>
    <n v="0.51"/>
  </r>
  <r>
    <x v="26"/>
    <x v="10"/>
    <x v="3"/>
    <n v="0.63"/>
  </r>
  <r>
    <x v="27"/>
    <x v="10"/>
    <x v="3"/>
    <n v="0.63"/>
  </r>
  <r>
    <x v="0"/>
    <x v="11"/>
    <x v="3"/>
    <n v="0.63"/>
  </r>
  <r>
    <x v="1"/>
    <x v="11"/>
    <x v="3"/>
    <n v="0.63"/>
  </r>
  <r>
    <x v="2"/>
    <x v="11"/>
    <x v="3"/>
    <n v="0.51"/>
  </r>
  <r>
    <x v="3"/>
    <x v="11"/>
    <x v="3"/>
    <n v="0.51"/>
  </r>
  <r>
    <x v="4"/>
    <x v="11"/>
    <x v="3"/>
    <n v="0.39"/>
  </r>
  <r>
    <x v="5"/>
    <x v="11"/>
    <x v="3"/>
    <n v="0.39"/>
  </r>
  <r>
    <x v="6"/>
    <x v="11"/>
    <x v="3"/>
    <n v="0.28000000000000003"/>
  </r>
  <r>
    <x v="7"/>
    <x v="11"/>
    <x v="3"/>
    <n v="0.28000000000000003"/>
  </r>
  <r>
    <x v="8"/>
    <x v="11"/>
    <x v="3"/>
    <n v="0.28000000000000003"/>
  </r>
  <r>
    <x v="9"/>
    <x v="11"/>
    <x v="3"/>
    <n v="0.17"/>
  </r>
  <r>
    <x v="10"/>
    <x v="11"/>
    <x v="3"/>
    <n v="0.12"/>
  </r>
  <r>
    <x v="11"/>
    <x v="11"/>
    <x v="3"/>
    <n v="0.12"/>
  </r>
  <r>
    <x v="12"/>
    <x v="11"/>
    <x v="3"/>
    <n v="7.0000000000000007E-2"/>
  </r>
  <r>
    <x v="13"/>
    <x v="11"/>
    <x v="3"/>
    <n v="7.0000000000000007E-2"/>
  </r>
  <r>
    <x v="14"/>
    <x v="11"/>
    <x v="3"/>
    <n v="7.0000000000000007E-2"/>
  </r>
  <r>
    <x v="15"/>
    <x v="11"/>
    <x v="3"/>
    <n v="7.0000000000000007E-2"/>
  </r>
  <r>
    <x v="16"/>
    <x v="11"/>
    <x v="3"/>
    <n v="7.0000000000000007E-2"/>
  </r>
  <r>
    <x v="17"/>
    <x v="11"/>
    <x v="3"/>
    <n v="7.0000000000000007E-2"/>
  </r>
  <r>
    <x v="18"/>
    <x v="11"/>
    <x v="3"/>
    <n v="7.0000000000000007E-2"/>
  </r>
  <r>
    <x v="19"/>
    <x v="11"/>
    <x v="3"/>
    <n v="7.0000000000000007E-2"/>
  </r>
  <r>
    <x v="20"/>
    <x v="11"/>
    <x v="3"/>
    <n v="0.22"/>
  </r>
  <r>
    <x v="21"/>
    <x v="11"/>
    <x v="3"/>
    <n v="0.17"/>
  </r>
  <r>
    <x v="22"/>
    <x v="11"/>
    <x v="3"/>
    <n v="0.17"/>
  </r>
  <r>
    <x v="23"/>
    <x v="11"/>
    <x v="3"/>
    <n v="7.0000000000000007E-2"/>
  </r>
  <r>
    <x v="24"/>
    <x v="11"/>
    <x v="3"/>
    <n v="0.17"/>
  </r>
  <r>
    <x v="25"/>
    <x v="11"/>
    <x v="3"/>
    <n v="0.17"/>
  </r>
  <r>
    <x v="26"/>
    <x v="11"/>
    <x v="3"/>
    <n v="7.0000000000000007E-2"/>
  </r>
  <r>
    <x v="27"/>
    <x v="11"/>
    <x v="3"/>
    <n v="7.0000000000000007E-2"/>
  </r>
  <r>
    <x v="28"/>
    <x v="11"/>
    <x v="3"/>
    <n v="7.0000000000000007E-2"/>
  </r>
  <r>
    <x v="29"/>
    <x v="11"/>
    <x v="3"/>
    <n v="0.17"/>
  </r>
  <r>
    <x v="30"/>
    <x v="11"/>
    <x v="3"/>
    <n v="0.17"/>
  </r>
  <r>
    <x v="0"/>
    <x v="0"/>
    <x v="3"/>
    <n v="0.28000000000000003"/>
  </r>
  <r>
    <x v="1"/>
    <x v="0"/>
    <x v="3"/>
    <n v="0.39"/>
  </r>
  <r>
    <x v="2"/>
    <x v="0"/>
    <x v="3"/>
    <n v="0.51"/>
  </r>
  <r>
    <x v="3"/>
    <x v="0"/>
    <x v="3"/>
    <n v="0.51"/>
  </r>
  <r>
    <x v="4"/>
    <x v="0"/>
    <x v="3"/>
    <n v="0.39"/>
  </r>
  <r>
    <x v="5"/>
    <x v="0"/>
    <x v="3"/>
    <n v="0.28000000000000003"/>
  </r>
  <r>
    <x v="6"/>
    <x v="0"/>
    <x v="3"/>
    <n v="0.28000000000000003"/>
  </r>
  <r>
    <x v="7"/>
    <x v="0"/>
    <x v="3"/>
    <n v="0.22"/>
  </r>
  <r>
    <x v="8"/>
    <x v="0"/>
    <x v="3"/>
    <n v="0.17"/>
  </r>
  <r>
    <x v="9"/>
    <x v="0"/>
    <x v="3"/>
    <n v="0.17"/>
  </r>
  <r>
    <x v="10"/>
    <x v="0"/>
    <x v="3"/>
    <n v="0.22"/>
  </r>
  <r>
    <x v="11"/>
    <x v="0"/>
    <x v="3"/>
    <n v="0.39"/>
  </r>
  <r>
    <x v="12"/>
    <x v="0"/>
    <x v="3"/>
    <n v="0.28000000000000003"/>
  </r>
  <r>
    <x v="13"/>
    <x v="0"/>
    <x v="3"/>
    <n v="0.28000000000000003"/>
  </r>
  <r>
    <x v="14"/>
    <x v="0"/>
    <x v="3"/>
    <n v="0.39"/>
  </r>
  <r>
    <x v="15"/>
    <x v="0"/>
    <x v="3"/>
    <n v="0.39"/>
  </r>
  <r>
    <x v="16"/>
    <x v="0"/>
    <x v="3"/>
    <n v="0.28000000000000003"/>
  </r>
  <r>
    <x v="17"/>
    <x v="0"/>
    <x v="3"/>
    <n v="0.28000000000000003"/>
  </r>
  <r>
    <x v="18"/>
    <x v="0"/>
    <x v="3"/>
    <n v="0.22"/>
  </r>
  <r>
    <x v="19"/>
    <x v="0"/>
    <x v="3"/>
    <n v="0.22"/>
  </r>
  <r>
    <x v="20"/>
    <x v="0"/>
    <x v="3"/>
    <n v="0.17"/>
  </r>
  <r>
    <x v="21"/>
    <x v="0"/>
    <x v="3"/>
    <n v="0.17"/>
  </r>
  <r>
    <x v="22"/>
    <x v="0"/>
    <x v="3"/>
    <n v="0.12"/>
  </r>
  <r>
    <x v="23"/>
    <x v="0"/>
    <x v="3"/>
    <n v="0.12"/>
  </r>
  <r>
    <x v="24"/>
    <x v="0"/>
    <x v="3"/>
    <n v="0.17"/>
  </r>
  <r>
    <x v="25"/>
    <x v="0"/>
    <x v="3"/>
    <n v="0.22"/>
  </r>
  <r>
    <x v="26"/>
    <x v="0"/>
    <x v="3"/>
    <n v="0.17"/>
  </r>
  <r>
    <x v="27"/>
    <x v="0"/>
    <x v="3"/>
    <n v="0.12"/>
  </r>
  <r>
    <x v="28"/>
    <x v="0"/>
    <x v="3"/>
    <n v="0.12"/>
  </r>
  <r>
    <x v="29"/>
    <x v="0"/>
    <x v="3"/>
    <n v="0.63"/>
  </r>
  <r>
    <x v="0"/>
    <x v="1"/>
    <x v="3"/>
    <n v="1.1599999999999999"/>
  </r>
  <r>
    <x v="1"/>
    <x v="1"/>
    <x v="3"/>
    <n v="1.3"/>
  </r>
  <r>
    <x v="2"/>
    <x v="1"/>
    <x v="3"/>
    <n v="1.1599999999999999"/>
  </r>
  <r>
    <x v="3"/>
    <x v="1"/>
    <x v="3"/>
    <n v="1.2"/>
  </r>
  <r>
    <x v="4"/>
    <x v="1"/>
    <x v="3"/>
    <n v="0.89"/>
  </r>
  <r>
    <x v="5"/>
    <x v="1"/>
    <x v="3"/>
    <n v="0.76"/>
  </r>
  <r>
    <x v="6"/>
    <x v="1"/>
    <x v="3"/>
    <n v="0.76"/>
  </r>
  <r>
    <x v="7"/>
    <x v="1"/>
    <x v="3"/>
    <n v="0.51"/>
  </r>
  <r>
    <x v="8"/>
    <x v="1"/>
    <x v="3"/>
    <n v="2.0299999999999998"/>
  </r>
  <r>
    <x v="9"/>
    <x v="1"/>
    <x v="3"/>
    <n v="1.59"/>
  </r>
  <r>
    <x v="10"/>
    <x v="1"/>
    <x v="3"/>
    <n v="2.96"/>
  </r>
  <r>
    <x v="11"/>
    <x v="1"/>
    <x v="3"/>
    <n v="2.0299999999999998"/>
  </r>
  <r>
    <x v="12"/>
    <x v="1"/>
    <x v="3"/>
    <n v="3.62"/>
  </r>
  <r>
    <x v="13"/>
    <x v="1"/>
    <x v="3"/>
    <n v="2.8"/>
  </r>
  <r>
    <x v="14"/>
    <x v="1"/>
    <x v="3"/>
    <n v="3.29"/>
  </r>
  <r>
    <x v="15"/>
    <x v="1"/>
    <x v="3"/>
    <n v="4.12"/>
  </r>
  <r>
    <x v="16"/>
    <x v="1"/>
    <x v="3"/>
    <n v="6.22"/>
  </r>
  <r>
    <x v="17"/>
    <x v="1"/>
    <x v="3"/>
    <n v="3.13"/>
  </r>
  <r>
    <x v="18"/>
    <x v="1"/>
    <x v="3"/>
    <n v="2.4900000000000002"/>
  </r>
  <r>
    <x v="19"/>
    <x v="1"/>
    <x v="3"/>
    <n v="2.0299999999999998"/>
  </r>
  <r>
    <x v="20"/>
    <x v="1"/>
    <x v="3"/>
    <n v="1.73"/>
  </r>
  <r>
    <x v="21"/>
    <x v="1"/>
    <x v="3"/>
    <n v="2.1800000000000002"/>
  </r>
  <r>
    <x v="22"/>
    <x v="1"/>
    <x v="3"/>
    <n v="3.62"/>
  </r>
  <r>
    <x v="23"/>
    <x v="1"/>
    <x v="3"/>
    <n v="3.29"/>
  </r>
  <r>
    <x v="24"/>
    <x v="1"/>
    <x v="3"/>
    <n v="2.65"/>
  </r>
  <r>
    <x v="25"/>
    <x v="1"/>
    <x v="3"/>
    <n v="2.0299999999999998"/>
  </r>
  <r>
    <x v="26"/>
    <x v="1"/>
    <x v="3"/>
    <n v="3.29"/>
  </r>
  <r>
    <x v="27"/>
    <x v="1"/>
    <x v="3"/>
    <n v="1.59"/>
  </r>
  <r>
    <x v="28"/>
    <x v="1"/>
    <x v="3"/>
    <n v="3.29"/>
  </r>
  <r>
    <x v="29"/>
    <x v="1"/>
    <x v="3"/>
    <n v="3.78"/>
  </r>
  <r>
    <x v="30"/>
    <x v="1"/>
    <x v="3"/>
    <n v="3.95"/>
  </r>
  <r>
    <x v="0"/>
    <x v="2"/>
    <x v="3"/>
    <n v="3.29"/>
  </r>
  <r>
    <x v="1"/>
    <x v="2"/>
    <x v="3"/>
    <n v="2.4900000000000002"/>
  </r>
  <r>
    <x v="2"/>
    <x v="2"/>
    <x v="3"/>
    <n v="2.65"/>
  </r>
  <r>
    <x v="3"/>
    <x v="2"/>
    <x v="3"/>
    <n v="2.33"/>
  </r>
  <r>
    <x v="4"/>
    <x v="2"/>
    <x v="3"/>
    <n v="2.2999999999999998"/>
  </r>
  <r>
    <x v="5"/>
    <x v="2"/>
    <x v="3"/>
    <n v="1.88"/>
  </r>
  <r>
    <x v="6"/>
    <x v="2"/>
    <x v="3"/>
    <n v="2.1800000000000002"/>
  </r>
  <r>
    <x v="7"/>
    <x v="2"/>
    <x v="3"/>
    <n v="2.65"/>
  </r>
  <r>
    <x v="8"/>
    <x v="2"/>
    <x v="3"/>
    <n v="2.8"/>
  </r>
  <r>
    <x v="9"/>
    <x v="2"/>
    <x v="3"/>
    <n v="3"/>
  </r>
  <r>
    <x v="10"/>
    <x v="2"/>
    <x v="3"/>
    <n v="3.13"/>
  </r>
  <r>
    <x v="11"/>
    <x v="2"/>
    <x v="3"/>
    <n v="3.78"/>
  </r>
  <r>
    <x v="12"/>
    <x v="2"/>
    <x v="3"/>
    <n v="3.29"/>
  </r>
  <r>
    <x v="13"/>
    <x v="2"/>
    <x v="3"/>
    <n v="2.96"/>
  </r>
  <r>
    <x v="14"/>
    <x v="2"/>
    <x v="3"/>
    <n v="2.65"/>
  </r>
  <r>
    <x v="15"/>
    <x v="2"/>
    <x v="3"/>
    <n v="3.45"/>
  </r>
  <r>
    <x v="16"/>
    <x v="2"/>
    <x v="3"/>
    <n v="3.45"/>
  </r>
  <r>
    <x v="17"/>
    <x v="2"/>
    <x v="3"/>
    <n v="2.8"/>
  </r>
  <r>
    <x v="18"/>
    <x v="2"/>
    <x v="3"/>
    <n v="2.8"/>
  </r>
  <r>
    <x v="19"/>
    <x v="2"/>
    <x v="3"/>
    <n v="2.33"/>
  </r>
  <r>
    <x v="20"/>
    <x v="2"/>
    <x v="3"/>
    <n v="6.58"/>
  </r>
  <r>
    <x v="21"/>
    <x v="2"/>
    <x v="3"/>
    <n v="5.33"/>
  </r>
  <r>
    <x v="22"/>
    <x v="2"/>
    <x v="3"/>
    <n v="4.8"/>
  </r>
  <r>
    <x v="23"/>
    <x v="2"/>
    <x v="3"/>
    <n v="3.62"/>
  </r>
  <r>
    <x v="24"/>
    <x v="2"/>
    <x v="3"/>
    <n v="4.8"/>
  </r>
  <r>
    <x v="25"/>
    <x v="2"/>
    <x v="3"/>
    <n v="3.62"/>
  </r>
  <r>
    <x v="26"/>
    <x v="2"/>
    <x v="3"/>
    <n v="3.95"/>
  </r>
  <r>
    <x v="27"/>
    <x v="2"/>
    <x v="3"/>
    <n v="5.68"/>
  </r>
  <r>
    <x v="28"/>
    <x v="2"/>
    <x v="3"/>
    <n v="5.86"/>
  </r>
  <r>
    <x v="29"/>
    <x v="2"/>
    <x v="3"/>
    <n v="4.63"/>
  </r>
  <r>
    <x v="0"/>
    <x v="3"/>
    <x v="3"/>
    <n v="3.78"/>
  </r>
  <r>
    <x v="1"/>
    <x v="3"/>
    <x v="3"/>
    <n v="3.62"/>
  </r>
  <r>
    <x v="2"/>
    <x v="3"/>
    <x v="3"/>
    <n v="3.13"/>
  </r>
  <r>
    <x v="3"/>
    <x v="3"/>
    <x v="3"/>
    <n v="7.69"/>
  </r>
  <r>
    <x v="4"/>
    <x v="3"/>
    <x v="3"/>
    <n v="7.32"/>
  </r>
  <r>
    <x v="5"/>
    <x v="3"/>
    <x v="3"/>
    <n v="5.68"/>
  </r>
  <r>
    <x v="6"/>
    <x v="3"/>
    <x v="3"/>
    <n v="5.86"/>
  </r>
  <r>
    <x v="7"/>
    <x v="3"/>
    <x v="3"/>
    <n v="8.06"/>
  </r>
  <r>
    <x v="8"/>
    <x v="3"/>
    <x v="3"/>
    <n v="5.68"/>
  </r>
  <r>
    <x v="9"/>
    <x v="3"/>
    <x v="3"/>
    <n v="5.33"/>
  </r>
  <r>
    <x v="10"/>
    <x v="3"/>
    <x v="3"/>
    <n v="6.4"/>
  </r>
  <r>
    <x v="11"/>
    <x v="3"/>
    <x v="3"/>
    <n v="5.15"/>
  </r>
  <r>
    <x v="12"/>
    <x v="3"/>
    <x v="3"/>
    <n v="6.04"/>
  </r>
  <r>
    <x v="13"/>
    <x v="3"/>
    <x v="3"/>
    <n v="8.44"/>
  </r>
  <r>
    <x v="14"/>
    <x v="3"/>
    <x v="3"/>
    <n v="6.04"/>
  </r>
  <r>
    <x v="15"/>
    <x v="3"/>
    <x v="3"/>
    <n v="4.8"/>
  </r>
  <r>
    <x v="16"/>
    <x v="3"/>
    <x v="3"/>
    <n v="4.12"/>
  </r>
  <r>
    <x v="17"/>
    <x v="3"/>
    <x v="3"/>
    <n v="6.76"/>
  </r>
  <r>
    <x v="18"/>
    <x v="3"/>
    <x v="3"/>
    <n v="9.1999999999999993"/>
  </r>
  <r>
    <x v="19"/>
    <x v="3"/>
    <x v="3"/>
    <n v="7.32"/>
  </r>
  <r>
    <x v="20"/>
    <x v="3"/>
    <x v="3"/>
    <n v="6.4"/>
  </r>
  <r>
    <x v="21"/>
    <x v="3"/>
    <x v="3"/>
    <n v="7.5"/>
  </r>
  <r>
    <x v="22"/>
    <x v="3"/>
    <x v="3"/>
    <n v="6.4"/>
  </r>
  <r>
    <x v="23"/>
    <x v="3"/>
    <x v="3"/>
    <n v="5.33"/>
  </r>
  <r>
    <x v="24"/>
    <x v="3"/>
    <x v="3"/>
    <n v="6.76"/>
  </r>
  <r>
    <x v="25"/>
    <x v="3"/>
    <x v="3"/>
    <n v="6.22"/>
  </r>
  <r>
    <x v="26"/>
    <x v="3"/>
    <x v="3"/>
    <n v="7.13"/>
  </r>
  <r>
    <x v="27"/>
    <x v="3"/>
    <x v="3"/>
    <n v="6.58"/>
  </r>
  <r>
    <x v="28"/>
    <x v="3"/>
    <x v="3"/>
    <n v="6.04"/>
  </r>
  <r>
    <x v="29"/>
    <x v="3"/>
    <x v="3"/>
    <n v="5.5"/>
  </r>
  <r>
    <x v="30"/>
    <x v="3"/>
    <x v="3"/>
    <n v="5.53"/>
  </r>
  <r>
    <x v="0"/>
    <x v="4"/>
    <x v="3"/>
    <n v="6.95"/>
  </r>
  <r>
    <x v="1"/>
    <x v="4"/>
    <x v="3"/>
    <n v="5.68"/>
  </r>
  <r>
    <x v="2"/>
    <x v="4"/>
    <x v="3"/>
    <n v="10.6"/>
  </r>
  <r>
    <x v="3"/>
    <x v="4"/>
    <x v="3"/>
    <n v="6.95"/>
  </r>
  <r>
    <x v="4"/>
    <x v="4"/>
    <x v="3"/>
    <n v="5.68"/>
  </r>
  <r>
    <x v="5"/>
    <x v="4"/>
    <x v="3"/>
    <n v="6.4"/>
  </r>
  <r>
    <x v="6"/>
    <x v="4"/>
    <x v="3"/>
    <n v="6.22"/>
  </r>
  <r>
    <x v="7"/>
    <x v="4"/>
    <x v="3"/>
    <n v="5.15"/>
  </r>
  <r>
    <x v="8"/>
    <x v="4"/>
    <x v="3"/>
    <n v="9.4"/>
  </r>
  <r>
    <x v="9"/>
    <x v="4"/>
    <x v="3"/>
    <n v="10.199999999999999"/>
  </r>
  <r>
    <x v="10"/>
    <x v="4"/>
    <x v="3"/>
    <n v="10.4"/>
  </r>
  <r>
    <x v="11"/>
    <x v="4"/>
    <x v="3"/>
    <n v="10.8"/>
  </r>
  <r>
    <x v="12"/>
    <x v="4"/>
    <x v="3"/>
    <n v="9.01"/>
  </r>
  <r>
    <x v="13"/>
    <x v="4"/>
    <x v="3"/>
    <n v="13.6"/>
  </r>
  <r>
    <x v="14"/>
    <x v="4"/>
    <x v="3"/>
    <n v="11"/>
  </r>
  <r>
    <x v="15"/>
    <x v="4"/>
    <x v="3"/>
    <n v="8.44"/>
  </r>
  <r>
    <x v="16"/>
    <x v="4"/>
    <x v="3"/>
    <n v="8.6300000000000008"/>
  </r>
  <r>
    <x v="17"/>
    <x v="4"/>
    <x v="3"/>
    <n v="6.58"/>
  </r>
  <r>
    <x v="18"/>
    <x v="4"/>
    <x v="3"/>
    <n v="6.58"/>
  </r>
  <r>
    <x v="19"/>
    <x v="4"/>
    <x v="3"/>
    <n v="6.22"/>
  </r>
  <r>
    <x v="20"/>
    <x v="4"/>
    <x v="3"/>
    <n v="5.68"/>
  </r>
  <r>
    <x v="21"/>
    <x v="4"/>
    <x v="3"/>
    <n v="5.33"/>
  </r>
  <r>
    <x v="22"/>
    <x v="4"/>
    <x v="3"/>
    <n v="5.15"/>
  </r>
  <r>
    <x v="23"/>
    <x v="4"/>
    <x v="3"/>
    <n v="4.63"/>
  </r>
  <r>
    <x v="24"/>
    <x v="4"/>
    <x v="3"/>
    <n v="4.46"/>
  </r>
  <r>
    <x v="25"/>
    <x v="4"/>
    <x v="3"/>
    <n v="4.29"/>
  </r>
  <r>
    <x v="26"/>
    <x v="4"/>
    <x v="3"/>
    <n v="4.29"/>
  </r>
  <r>
    <x v="27"/>
    <x v="4"/>
    <x v="3"/>
    <n v="4.63"/>
  </r>
  <r>
    <x v="28"/>
    <x v="4"/>
    <x v="3"/>
    <n v="4.46"/>
  </r>
  <r>
    <x v="29"/>
    <x v="4"/>
    <x v="3"/>
    <n v="3.62"/>
  </r>
  <r>
    <x v="30"/>
    <x v="4"/>
    <x v="3"/>
    <n v="3.78"/>
  </r>
  <r>
    <x v="0"/>
    <x v="5"/>
    <x v="3"/>
    <n v="5.86"/>
  </r>
  <r>
    <x v="1"/>
    <x v="5"/>
    <x v="3"/>
    <n v="8.82"/>
  </r>
  <r>
    <x v="2"/>
    <x v="5"/>
    <x v="3"/>
    <n v="9.98"/>
  </r>
  <r>
    <x v="3"/>
    <x v="5"/>
    <x v="3"/>
    <n v="8.06"/>
  </r>
  <r>
    <x v="4"/>
    <x v="5"/>
    <x v="3"/>
    <n v="7.32"/>
  </r>
  <r>
    <x v="5"/>
    <x v="5"/>
    <x v="3"/>
    <n v="7.13"/>
  </r>
  <r>
    <x v="6"/>
    <x v="5"/>
    <x v="3"/>
    <n v="6.58"/>
  </r>
  <r>
    <x v="7"/>
    <x v="5"/>
    <x v="3"/>
    <n v="5.86"/>
  </r>
  <r>
    <x v="8"/>
    <x v="5"/>
    <x v="3"/>
    <n v="6.04"/>
  </r>
  <r>
    <x v="9"/>
    <x v="5"/>
    <x v="3"/>
    <n v="9.98"/>
  </r>
  <r>
    <x v="10"/>
    <x v="5"/>
    <x v="3"/>
    <n v="8.25"/>
  </r>
  <r>
    <x v="11"/>
    <x v="5"/>
    <x v="3"/>
    <n v="8.06"/>
  </r>
  <r>
    <x v="12"/>
    <x v="5"/>
    <x v="3"/>
    <n v="12"/>
  </r>
  <r>
    <x v="13"/>
    <x v="5"/>
    <x v="3"/>
    <n v="9.98"/>
  </r>
  <r>
    <x v="14"/>
    <x v="5"/>
    <x v="3"/>
    <n v="10.4"/>
  </r>
  <r>
    <x v="15"/>
    <x v="5"/>
    <x v="3"/>
    <n v="13.2"/>
  </r>
  <r>
    <x v="16"/>
    <x v="5"/>
    <x v="3"/>
    <n v="14"/>
  </r>
  <r>
    <x v="17"/>
    <x v="5"/>
    <x v="3"/>
    <n v="13.4"/>
  </r>
  <r>
    <x v="18"/>
    <x v="5"/>
    <x v="3"/>
    <n v="13.6"/>
  </r>
  <r>
    <x v="19"/>
    <x v="5"/>
    <x v="3"/>
    <n v="15"/>
  </r>
  <r>
    <x v="20"/>
    <x v="5"/>
    <x v="3"/>
    <n v="16.7"/>
  </r>
  <r>
    <x v="21"/>
    <x v="5"/>
    <x v="3"/>
    <n v="13.2"/>
  </r>
  <r>
    <x v="22"/>
    <x v="5"/>
    <x v="3"/>
    <n v="10.8"/>
  </r>
  <r>
    <x v="23"/>
    <x v="5"/>
    <x v="3"/>
    <n v="9.7799999999999994"/>
  </r>
  <r>
    <x v="24"/>
    <x v="5"/>
    <x v="3"/>
    <n v="9.4"/>
  </r>
  <r>
    <x v="25"/>
    <x v="5"/>
    <x v="3"/>
    <n v="5.68"/>
  </r>
  <r>
    <x v="26"/>
    <x v="5"/>
    <x v="3"/>
    <n v="8.6300000000000008"/>
  </r>
  <r>
    <x v="27"/>
    <x v="5"/>
    <x v="3"/>
    <n v="7.6890000000000001"/>
  </r>
  <r>
    <x v="28"/>
    <x v="5"/>
    <x v="3"/>
    <n v="6.76"/>
  </r>
  <r>
    <x v="29"/>
    <x v="5"/>
    <x v="3"/>
    <n v="5.5"/>
  </r>
  <r>
    <x v="0"/>
    <x v="6"/>
    <x v="3"/>
    <n v="9.59"/>
  </r>
  <r>
    <x v="1"/>
    <x v="6"/>
    <x v="3"/>
    <n v="9.4"/>
  </r>
  <r>
    <x v="2"/>
    <x v="6"/>
    <x v="3"/>
    <n v="6.58"/>
  </r>
  <r>
    <x v="3"/>
    <x v="6"/>
    <x v="3"/>
    <n v="5.86"/>
  </r>
  <r>
    <x v="4"/>
    <x v="6"/>
    <x v="3"/>
    <n v="5.5"/>
  </r>
  <r>
    <x v="5"/>
    <x v="6"/>
    <x v="3"/>
    <n v="5.15"/>
  </r>
  <r>
    <x v="6"/>
    <x v="6"/>
    <x v="3"/>
    <n v="4.9800000000000004"/>
  </r>
  <r>
    <x v="7"/>
    <x v="6"/>
    <x v="3"/>
    <n v="4.8"/>
  </r>
  <r>
    <x v="8"/>
    <x v="6"/>
    <x v="3"/>
    <n v="4.63"/>
  </r>
  <r>
    <x v="9"/>
    <x v="6"/>
    <x v="3"/>
    <n v="5.86"/>
  </r>
  <r>
    <x v="10"/>
    <x v="6"/>
    <x v="3"/>
    <n v="4.9800000000000004"/>
  </r>
  <r>
    <x v="11"/>
    <x v="6"/>
    <x v="3"/>
    <n v="4.12"/>
  </r>
  <r>
    <x v="12"/>
    <x v="6"/>
    <x v="3"/>
    <n v="6.76"/>
  </r>
  <r>
    <x v="13"/>
    <x v="6"/>
    <x v="3"/>
    <n v="8.82"/>
  </r>
  <r>
    <x v="14"/>
    <x v="6"/>
    <x v="3"/>
    <n v="5.68"/>
  </r>
  <r>
    <x v="15"/>
    <x v="6"/>
    <x v="3"/>
    <n v="4.9800000000000004"/>
  </r>
  <r>
    <x v="16"/>
    <x v="6"/>
    <x v="3"/>
    <n v="4.63"/>
  </r>
  <r>
    <x v="17"/>
    <x v="6"/>
    <x v="3"/>
    <n v="5.68"/>
  </r>
  <r>
    <x v="18"/>
    <x v="6"/>
    <x v="3"/>
    <n v="4.12"/>
  </r>
  <r>
    <x v="19"/>
    <x v="6"/>
    <x v="3"/>
    <n v="4.63"/>
  </r>
  <r>
    <x v="20"/>
    <x v="6"/>
    <x v="3"/>
    <n v="5.68"/>
  </r>
  <r>
    <x v="21"/>
    <x v="6"/>
    <x v="3"/>
    <n v="4.9800000000000004"/>
  </r>
  <r>
    <x v="22"/>
    <x v="6"/>
    <x v="3"/>
    <n v="5.86"/>
  </r>
  <r>
    <x v="23"/>
    <x v="6"/>
    <x v="3"/>
    <n v="6.04"/>
  </r>
  <r>
    <x v="24"/>
    <x v="6"/>
    <x v="3"/>
    <n v="7.13"/>
  </r>
  <r>
    <x v="25"/>
    <x v="6"/>
    <x v="3"/>
    <n v="6.76"/>
  </r>
  <r>
    <x v="26"/>
    <x v="6"/>
    <x v="3"/>
    <n v="6.04"/>
  </r>
  <r>
    <x v="27"/>
    <x v="6"/>
    <x v="3"/>
    <n v="5.5"/>
  </r>
  <r>
    <x v="28"/>
    <x v="6"/>
    <x v="3"/>
    <n v="5.33"/>
  </r>
  <r>
    <x v="29"/>
    <x v="6"/>
    <x v="3"/>
    <n v="5.13"/>
  </r>
  <r>
    <x v="30"/>
    <x v="6"/>
    <x v="3"/>
    <n v="4.9800000000000004"/>
  </r>
  <r>
    <x v="0"/>
    <x v="7"/>
    <x v="3"/>
    <n v="5.33"/>
  </r>
  <r>
    <x v="1"/>
    <x v="7"/>
    <x v="3"/>
    <n v="4.9800000000000004"/>
  </r>
  <r>
    <x v="2"/>
    <x v="7"/>
    <x v="3"/>
    <n v="4.29"/>
  </r>
  <r>
    <x v="3"/>
    <x v="7"/>
    <x v="3"/>
    <n v="4.63"/>
  </r>
  <r>
    <x v="4"/>
    <x v="7"/>
    <x v="3"/>
    <n v="4.46"/>
  </r>
  <r>
    <x v="5"/>
    <x v="7"/>
    <x v="3"/>
    <n v="3.95"/>
  </r>
  <r>
    <x v="6"/>
    <x v="7"/>
    <x v="3"/>
    <n v="3.78"/>
  </r>
  <r>
    <x v="7"/>
    <x v="7"/>
    <x v="3"/>
    <n v="3.78"/>
  </r>
  <r>
    <x v="8"/>
    <x v="7"/>
    <x v="3"/>
    <n v="3.62"/>
  </r>
  <r>
    <x v="9"/>
    <x v="7"/>
    <x v="3"/>
    <n v="3.45"/>
  </r>
  <r>
    <x v="10"/>
    <x v="7"/>
    <x v="3"/>
    <n v="3.95"/>
  </r>
  <r>
    <x v="11"/>
    <x v="7"/>
    <x v="3"/>
    <n v="3.78"/>
  </r>
  <r>
    <x v="12"/>
    <x v="7"/>
    <x v="3"/>
    <n v="5.15"/>
  </r>
  <r>
    <x v="13"/>
    <x v="7"/>
    <x v="3"/>
    <n v="3.62"/>
  </r>
  <r>
    <x v="14"/>
    <x v="7"/>
    <x v="3"/>
    <n v="3.45"/>
  </r>
  <r>
    <x v="15"/>
    <x v="7"/>
    <x v="3"/>
    <n v="3.29"/>
  </r>
  <r>
    <x v="16"/>
    <x v="7"/>
    <x v="3"/>
    <n v="3.13"/>
  </r>
  <r>
    <x v="17"/>
    <x v="7"/>
    <x v="3"/>
    <n v="3.29"/>
  </r>
  <r>
    <x v="18"/>
    <x v="7"/>
    <x v="3"/>
    <n v="3.13"/>
  </r>
  <r>
    <x v="19"/>
    <x v="7"/>
    <x v="3"/>
    <n v="2.96"/>
  </r>
  <r>
    <x v="20"/>
    <x v="7"/>
    <x v="3"/>
    <n v="2.96"/>
  </r>
  <r>
    <x v="21"/>
    <x v="7"/>
    <x v="3"/>
    <n v="2.96"/>
  </r>
  <r>
    <x v="22"/>
    <x v="7"/>
    <x v="3"/>
    <n v="2.8"/>
  </r>
  <r>
    <x v="23"/>
    <x v="7"/>
    <x v="3"/>
    <n v="2.65"/>
  </r>
  <r>
    <x v="24"/>
    <x v="7"/>
    <x v="3"/>
    <n v="2.4900000000000002"/>
  </r>
  <r>
    <x v="25"/>
    <x v="7"/>
    <x v="3"/>
    <n v="2.4900000000000002"/>
  </r>
  <r>
    <x v="26"/>
    <x v="7"/>
    <x v="3"/>
    <n v="2.4900000000000002"/>
  </r>
  <r>
    <x v="27"/>
    <x v="7"/>
    <x v="3"/>
    <n v="2.33"/>
  </r>
  <r>
    <x v="28"/>
    <x v="7"/>
    <x v="3"/>
    <n v="2.33"/>
  </r>
  <r>
    <x v="29"/>
    <x v="7"/>
    <x v="3"/>
    <n v="2.1800000000000002"/>
  </r>
  <r>
    <x v="0"/>
    <x v="8"/>
    <x v="3"/>
    <n v="1.88"/>
  </r>
  <r>
    <x v="1"/>
    <x v="8"/>
    <x v="3"/>
    <n v="2.33"/>
  </r>
  <r>
    <x v="2"/>
    <x v="8"/>
    <x v="3"/>
    <n v="2.1800000000000002"/>
  </r>
  <r>
    <x v="3"/>
    <x v="8"/>
    <x v="3"/>
    <n v="2.4900000000000002"/>
  </r>
  <r>
    <x v="4"/>
    <x v="8"/>
    <x v="3"/>
    <n v="2.33"/>
  </r>
  <r>
    <x v="5"/>
    <x v="8"/>
    <x v="3"/>
    <n v="2.33"/>
  </r>
  <r>
    <x v="6"/>
    <x v="8"/>
    <x v="3"/>
    <n v="2.33"/>
  </r>
  <r>
    <x v="7"/>
    <x v="8"/>
    <x v="3"/>
    <n v="2.1800000000000002"/>
  </r>
  <r>
    <x v="8"/>
    <x v="8"/>
    <x v="3"/>
    <n v="2.0299999999999998"/>
  </r>
  <r>
    <x v="9"/>
    <x v="8"/>
    <x v="3"/>
    <n v="2.0299999999999998"/>
  </r>
  <r>
    <x v="10"/>
    <x v="8"/>
    <x v="3"/>
    <n v="2.0299999999999998"/>
  </r>
  <r>
    <x v="11"/>
    <x v="8"/>
    <x v="3"/>
    <n v="2.0299999999999998"/>
  </r>
  <r>
    <x v="12"/>
    <x v="8"/>
    <x v="3"/>
    <n v="1.88"/>
  </r>
  <r>
    <x v="13"/>
    <x v="8"/>
    <x v="3"/>
    <n v="1.88"/>
  </r>
  <r>
    <x v="14"/>
    <x v="8"/>
    <x v="3"/>
    <n v="1.88"/>
  </r>
  <r>
    <x v="15"/>
    <x v="8"/>
    <x v="3"/>
    <n v="1.88"/>
  </r>
  <r>
    <x v="16"/>
    <x v="8"/>
    <x v="3"/>
    <n v="1.73"/>
  </r>
  <r>
    <x v="17"/>
    <x v="8"/>
    <x v="3"/>
    <n v="1.73"/>
  </r>
  <r>
    <x v="18"/>
    <x v="8"/>
    <x v="3"/>
    <n v="1.73"/>
  </r>
  <r>
    <x v="19"/>
    <x v="8"/>
    <x v="3"/>
    <n v="2.1800000000000002"/>
  </r>
  <r>
    <x v="20"/>
    <x v="8"/>
    <x v="3"/>
    <n v="1.59"/>
  </r>
  <r>
    <x v="21"/>
    <x v="8"/>
    <x v="3"/>
    <n v="1.59"/>
  </r>
  <r>
    <x v="22"/>
    <x v="8"/>
    <x v="3"/>
    <n v="1.59"/>
  </r>
  <r>
    <x v="23"/>
    <x v="8"/>
    <x v="3"/>
    <n v="1.59"/>
  </r>
  <r>
    <x v="24"/>
    <x v="8"/>
    <x v="3"/>
    <n v="1.59"/>
  </r>
  <r>
    <x v="25"/>
    <x v="8"/>
    <x v="3"/>
    <n v="1.44"/>
  </r>
  <r>
    <x v="26"/>
    <x v="8"/>
    <x v="3"/>
    <n v="1.44"/>
  </r>
  <r>
    <x v="27"/>
    <x v="8"/>
    <x v="3"/>
    <n v="1.44"/>
  </r>
  <r>
    <x v="28"/>
    <x v="8"/>
    <x v="3"/>
    <n v="1.44"/>
  </r>
  <r>
    <x v="29"/>
    <x v="8"/>
    <x v="3"/>
    <n v="1.44"/>
  </r>
  <r>
    <x v="30"/>
    <x v="8"/>
    <x v="3"/>
    <n v="1.44"/>
  </r>
  <r>
    <x v="0"/>
    <x v="9"/>
    <x v="4"/>
    <n v="1.44"/>
  </r>
  <r>
    <x v="1"/>
    <x v="9"/>
    <x v="4"/>
    <n v="1.44"/>
  </r>
  <r>
    <x v="2"/>
    <x v="9"/>
    <x v="4"/>
    <n v="1.44"/>
  </r>
  <r>
    <x v="3"/>
    <x v="9"/>
    <x v="4"/>
    <n v="1.3"/>
  </r>
  <r>
    <x v="4"/>
    <x v="9"/>
    <x v="4"/>
    <n v="1.3"/>
  </r>
  <r>
    <x v="5"/>
    <x v="9"/>
    <x v="4"/>
    <n v="1.3"/>
  </r>
  <r>
    <x v="6"/>
    <x v="9"/>
    <x v="4"/>
    <n v="1.3"/>
  </r>
  <r>
    <x v="7"/>
    <x v="9"/>
    <x v="4"/>
    <n v="1.3"/>
  </r>
  <r>
    <x v="8"/>
    <x v="9"/>
    <x v="4"/>
    <n v="1.44"/>
  </r>
  <r>
    <x v="9"/>
    <x v="9"/>
    <x v="4"/>
    <n v="1.3"/>
  </r>
  <r>
    <x v="10"/>
    <x v="9"/>
    <x v="4"/>
    <n v="1.1599999999999999"/>
  </r>
  <r>
    <x v="11"/>
    <x v="9"/>
    <x v="4"/>
    <n v="1.1599999999999999"/>
  </r>
  <r>
    <x v="12"/>
    <x v="9"/>
    <x v="4"/>
    <n v="1.1599999999999999"/>
  </r>
  <r>
    <x v="13"/>
    <x v="9"/>
    <x v="4"/>
    <n v="1.1599999999999999"/>
  </r>
  <r>
    <x v="14"/>
    <x v="9"/>
    <x v="4"/>
    <n v="1.1599999999999999"/>
  </r>
  <r>
    <x v="15"/>
    <x v="9"/>
    <x v="4"/>
    <n v="1.02"/>
  </r>
  <r>
    <x v="16"/>
    <x v="9"/>
    <x v="4"/>
    <n v="1.02"/>
  </r>
  <r>
    <x v="17"/>
    <x v="9"/>
    <x v="4"/>
    <n v="1.02"/>
  </r>
  <r>
    <x v="18"/>
    <x v="9"/>
    <x v="4"/>
    <n v="1.02"/>
  </r>
  <r>
    <x v="19"/>
    <x v="9"/>
    <x v="4"/>
    <n v="1.02"/>
  </r>
  <r>
    <x v="20"/>
    <x v="9"/>
    <x v="4"/>
    <n v="1.02"/>
  </r>
  <r>
    <x v="21"/>
    <x v="9"/>
    <x v="4"/>
    <n v="1.02"/>
  </r>
  <r>
    <x v="22"/>
    <x v="9"/>
    <x v="4"/>
    <n v="1.02"/>
  </r>
  <r>
    <x v="23"/>
    <x v="9"/>
    <x v="4"/>
    <n v="1.02"/>
  </r>
  <r>
    <x v="24"/>
    <x v="9"/>
    <x v="4"/>
    <n v="0.89"/>
  </r>
  <r>
    <x v="25"/>
    <x v="9"/>
    <x v="4"/>
    <n v="0.89"/>
  </r>
  <r>
    <x v="26"/>
    <x v="9"/>
    <x v="4"/>
    <n v="0.89"/>
  </r>
  <r>
    <x v="27"/>
    <x v="9"/>
    <x v="4"/>
    <n v="0.89"/>
  </r>
  <r>
    <x v="28"/>
    <x v="9"/>
    <x v="4"/>
    <n v="0.89"/>
  </r>
  <r>
    <x v="29"/>
    <x v="9"/>
    <x v="4"/>
    <n v="0.89"/>
  </r>
  <r>
    <x v="30"/>
    <x v="9"/>
    <x v="4"/>
    <n v="0.89"/>
  </r>
  <r>
    <x v="0"/>
    <x v="10"/>
    <x v="4"/>
    <n v="0.76"/>
  </r>
  <r>
    <x v="1"/>
    <x v="10"/>
    <x v="4"/>
    <n v="0.63"/>
  </r>
  <r>
    <x v="2"/>
    <x v="10"/>
    <x v="4"/>
    <n v="0.76"/>
  </r>
  <r>
    <x v="3"/>
    <x v="10"/>
    <x v="4"/>
    <n v="0.76"/>
  </r>
  <r>
    <x v="4"/>
    <x v="10"/>
    <x v="4"/>
    <n v="0.76"/>
  </r>
  <r>
    <x v="5"/>
    <x v="10"/>
    <x v="4"/>
    <n v="0.76"/>
  </r>
  <r>
    <x v="6"/>
    <x v="10"/>
    <x v="4"/>
    <n v="0.76"/>
  </r>
  <r>
    <x v="7"/>
    <x v="10"/>
    <x v="4"/>
    <n v="0.76"/>
  </r>
  <r>
    <x v="8"/>
    <x v="10"/>
    <x v="4"/>
    <n v="0.76"/>
  </r>
  <r>
    <x v="9"/>
    <x v="10"/>
    <x v="4"/>
    <n v="0.89"/>
  </r>
  <r>
    <x v="10"/>
    <x v="10"/>
    <x v="4"/>
    <n v="0.89"/>
  </r>
  <r>
    <x v="11"/>
    <x v="10"/>
    <x v="4"/>
    <n v="0.76"/>
  </r>
  <r>
    <x v="12"/>
    <x v="10"/>
    <x v="4"/>
    <n v="0.63"/>
  </r>
  <r>
    <x v="13"/>
    <x v="10"/>
    <x v="4"/>
    <n v="0.63"/>
  </r>
  <r>
    <x v="14"/>
    <x v="10"/>
    <x v="4"/>
    <n v="0.63"/>
  </r>
  <r>
    <x v="15"/>
    <x v="10"/>
    <x v="4"/>
    <n v="0.63"/>
  </r>
  <r>
    <x v="16"/>
    <x v="10"/>
    <x v="4"/>
    <n v="0.63"/>
  </r>
  <r>
    <x v="17"/>
    <x v="10"/>
    <x v="4"/>
    <n v="0.63"/>
  </r>
  <r>
    <x v="18"/>
    <x v="10"/>
    <x v="4"/>
    <n v="0.63"/>
  </r>
  <r>
    <x v="19"/>
    <x v="10"/>
    <x v="4"/>
    <n v="0.63"/>
  </r>
  <r>
    <x v="20"/>
    <x v="10"/>
    <x v="4"/>
    <n v="0.51"/>
  </r>
  <r>
    <x v="21"/>
    <x v="10"/>
    <x v="4"/>
    <n v="0.51"/>
  </r>
  <r>
    <x v="22"/>
    <x v="10"/>
    <x v="4"/>
    <n v="0.51"/>
  </r>
  <r>
    <x v="23"/>
    <x v="10"/>
    <x v="4"/>
    <n v="0.51"/>
  </r>
  <r>
    <x v="24"/>
    <x v="10"/>
    <x v="4"/>
    <n v="0.39"/>
  </r>
  <r>
    <x v="25"/>
    <x v="10"/>
    <x v="4"/>
    <n v="0.39"/>
  </r>
  <r>
    <x v="26"/>
    <x v="10"/>
    <x v="4"/>
    <n v="0.39"/>
  </r>
  <r>
    <x v="27"/>
    <x v="10"/>
    <x v="4"/>
    <n v="0.28000000000000003"/>
  </r>
  <r>
    <x v="28"/>
    <x v="10"/>
    <x v="4"/>
    <n v="0.28000000000000003"/>
  </r>
  <r>
    <x v="0"/>
    <x v="11"/>
    <x v="4"/>
    <n v="0.28000000000000003"/>
  </r>
  <r>
    <x v="1"/>
    <x v="11"/>
    <x v="4"/>
    <n v="0.28000000000000003"/>
  </r>
  <r>
    <x v="2"/>
    <x v="11"/>
    <x v="4"/>
    <n v="0.28000000000000003"/>
  </r>
  <r>
    <x v="3"/>
    <x v="11"/>
    <x v="4"/>
    <n v="0.22"/>
  </r>
  <r>
    <x v="4"/>
    <x v="11"/>
    <x v="4"/>
    <n v="0.22"/>
  </r>
  <r>
    <x v="5"/>
    <x v="11"/>
    <x v="4"/>
    <n v="0.22"/>
  </r>
  <r>
    <x v="6"/>
    <x v="11"/>
    <x v="4"/>
    <n v="0.17"/>
  </r>
  <r>
    <x v="7"/>
    <x v="11"/>
    <x v="4"/>
    <n v="0.17"/>
  </r>
  <r>
    <x v="8"/>
    <x v="11"/>
    <x v="4"/>
    <n v="0.17"/>
  </r>
  <r>
    <x v="9"/>
    <x v="11"/>
    <x v="4"/>
    <n v="0.17"/>
  </r>
  <r>
    <x v="10"/>
    <x v="11"/>
    <x v="4"/>
    <n v="0.12"/>
  </r>
  <r>
    <x v="11"/>
    <x v="11"/>
    <x v="4"/>
    <n v="0.12"/>
  </r>
  <r>
    <x v="12"/>
    <x v="11"/>
    <x v="4"/>
    <n v="0.12"/>
  </r>
  <r>
    <x v="13"/>
    <x v="11"/>
    <x v="4"/>
    <n v="0.12"/>
  </r>
  <r>
    <x v="14"/>
    <x v="11"/>
    <x v="4"/>
    <n v="7.0000000000000007E-2"/>
  </r>
  <r>
    <x v="15"/>
    <x v="11"/>
    <x v="4"/>
    <n v="7.0000000000000007E-2"/>
  </r>
  <r>
    <x v="16"/>
    <x v="11"/>
    <x v="4"/>
    <n v="7.0000000000000007E-2"/>
  </r>
  <r>
    <x v="17"/>
    <x v="11"/>
    <x v="4"/>
    <n v="7.0000000000000007E-2"/>
  </r>
  <r>
    <x v="18"/>
    <x v="11"/>
    <x v="4"/>
    <n v="7.0000000000000007E-2"/>
  </r>
  <r>
    <x v="19"/>
    <x v="11"/>
    <x v="4"/>
    <n v="7.0000000000000007E-2"/>
  </r>
  <r>
    <x v="20"/>
    <x v="11"/>
    <x v="4"/>
    <n v="7.0000000000000007E-2"/>
  </r>
  <r>
    <x v="21"/>
    <x v="11"/>
    <x v="4"/>
    <n v="7.0000000000000007E-2"/>
  </r>
  <r>
    <x v="22"/>
    <x v="11"/>
    <x v="4"/>
    <n v="7.0000000000000007E-2"/>
  </r>
  <r>
    <x v="23"/>
    <x v="11"/>
    <x v="4"/>
    <n v="7.0000000000000007E-2"/>
  </r>
  <r>
    <x v="24"/>
    <x v="11"/>
    <x v="4"/>
    <n v="0.17"/>
  </r>
  <r>
    <x v="25"/>
    <x v="11"/>
    <x v="4"/>
    <n v="0.39"/>
  </r>
  <r>
    <x v="26"/>
    <x v="11"/>
    <x v="4"/>
    <n v="0.63"/>
  </r>
  <r>
    <x v="27"/>
    <x v="11"/>
    <x v="4"/>
    <n v="1.1599999999999999"/>
  </r>
  <r>
    <x v="28"/>
    <x v="11"/>
    <x v="4"/>
    <n v="0.76"/>
  </r>
  <r>
    <x v="29"/>
    <x v="11"/>
    <x v="4"/>
    <n v="0.51"/>
  </r>
  <r>
    <x v="30"/>
    <x v="11"/>
    <x v="4"/>
    <n v="0.51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461">
  <r>
    <x v="0"/>
    <x v="0"/>
    <n v="0.28000000000000003"/>
  </r>
  <r>
    <x v="0"/>
    <x v="0"/>
    <n v="0.17"/>
  </r>
  <r>
    <x v="0"/>
    <x v="0"/>
    <n v="0.17"/>
  </r>
  <r>
    <x v="0"/>
    <x v="0"/>
    <n v="7.0000000000000007E-2"/>
  </r>
  <r>
    <x v="0"/>
    <x v="0"/>
    <n v="7.0000000000000007E-2"/>
  </r>
  <r>
    <x v="0"/>
    <x v="0"/>
    <n v="7.0000000000000007E-2"/>
  </r>
  <r>
    <x v="0"/>
    <x v="0"/>
    <n v="7.0000000000000007E-2"/>
  </r>
  <r>
    <x v="0"/>
    <x v="0"/>
    <n v="7.0000000000000007E-2"/>
  </r>
  <r>
    <x v="0"/>
    <x v="0"/>
    <n v="7.0000000000000007E-2"/>
  </r>
  <r>
    <x v="0"/>
    <x v="0"/>
    <n v="7.0000000000000007E-2"/>
  </r>
  <r>
    <x v="0"/>
    <x v="0"/>
    <n v="0.28000000000000003"/>
  </r>
  <r>
    <x v="0"/>
    <x v="0"/>
    <n v="0.39"/>
  </r>
  <r>
    <x v="0"/>
    <x v="0"/>
    <n v="0.89"/>
  </r>
  <r>
    <x v="0"/>
    <x v="0"/>
    <n v="0.63"/>
  </r>
  <r>
    <x v="0"/>
    <x v="0"/>
    <n v="0.51"/>
  </r>
  <r>
    <x v="0"/>
    <x v="0"/>
    <n v="0.39"/>
  </r>
  <r>
    <x v="0"/>
    <x v="0"/>
    <n v="0.51"/>
  </r>
  <r>
    <x v="0"/>
    <x v="0"/>
    <n v="0.28000000000000003"/>
  </r>
  <r>
    <x v="0"/>
    <x v="0"/>
    <n v="0.28000000000000003"/>
  </r>
  <r>
    <x v="0"/>
    <x v="0"/>
    <n v="0.28000000000000003"/>
  </r>
  <r>
    <x v="0"/>
    <x v="0"/>
    <n v="0.28000000000000003"/>
  </r>
  <r>
    <x v="0"/>
    <x v="0"/>
    <n v="0.17"/>
  </r>
  <r>
    <x v="0"/>
    <x v="0"/>
    <n v="0.51"/>
  </r>
  <r>
    <x v="0"/>
    <x v="0"/>
    <n v="0.63"/>
  </r>
  <r>
    <x v="0"/>
    <x v="0"/>
    <n v="0.89"/>
  </r>
  <r>
    <x v="0"/>
    <x v="0"/>
    <n v="1.1599999999999999"/>
  </r>
  <r>
    <x v="0"/>
    <x v="0"/>
    <n v="0.89"/>
  </r>
  <r>
    <x v="0"/>
    <x v="0"/>
    <n v="0.89"/>
  </r>
  <r>
    <x v="0"/>
    <x v="0"/>
    <n v="1.1599999999999999"/>
  </r>
  <r>
    <x v="0"/>
    <x v="0"/>
    <n v="0.63"/>
  </r>
  <r>
    <x v="1"/>
    <x v="0"/>
    <n v="0.51"/>
  </r>
  <r>
    <x v="1"/>
    <x v="0"/>
    <n v="1.44"/>
  </r>
  <r>
    <x v="1"/>
    <x v="0"/>
    <n v="1.3"/>
  </r>
  <r>
    <x v="1"/>
    <x v="0"/>
    <n v="3.45"/>
  </r>
  <r>
    <x v="1"/>
    <x v="0"/>
    <n v="1.59"/>
  </r>
  <r>
    <x v="1"/>
    <x v="0"/>
    <n v="1.73"/>
  </r>
  <r>
    <x v="1"/>
    <x v="0"/>
    <n v="1.1599999999999999"/>
  </r>
  <r>
    <x v="1"/>
    <x v="0"/>
    <n v="0.89"/>
  </r>
  <r>
    <x v="1"/>
    <x v="0"/>
    <n v="0.89"/>
  </r>
  <r>
    <x v="1"/>
    <x v="0"/>
    <n v="0.76"/>
  </r>
  <r>
    <x v="1"/>
    <x v="0"/>
    <n v="2.33"/>
  </r>
  <r>
    <x v="1"/>
    <x v="0"/>
    <n v="1.44"/>
  </r>
  <r>
    <x v="1"/>
    <x v="0"/>
    <n v="1.44"/>
  </r>
  <r>
    <x v="1"/>
    <x v="0"/>
    <n v="1.02"/>
  </r>
  <r>
    <x v="1"/>
    <x v="0"/>
    <n v="1.44"/>
  </r>
  <r>
    <x v="1"/>
    <x v="0"/>
    <n v="1.1599999999999999"/>
  </r>
  <r>
    <x v="1"/>
    <x v="0"/>
    <n v="2.8"/>
  </r>
  <r>
    <x v="1"/>
    <x v="0"/>
    <n v="1.59"/>
  </r>
  <r>
    <x v="1"/>
    <x v="0"/>
    <n v="1.1599999999999999"/>
  </r>
  <r>
    <x v="1"/>
    <x v="0"/>
    <n v="0.89"/>
  </r>
  <r>
    <x v="1"/>
    <x v="0"/>
    <n v="0.89"/>
  </r>
  <r>
    <x v="1"/>
    <x v="0"/>
    <n v="0.76"/>
  </r>
  <r>
    <x v="1"/>
    <x v="0"/>
    <n v="0.63"/>
  </r>
  <r>
    <x v="1"/>
    <x v="0"/>
    <n v="0.63"/>
  </r>
  <r>
    <x v="1"/>
    <x v="0"/>
    <n v="0.63"/>
  </r>
  <r>
    <x v="1"/>
    <x v="0"/>
    <n v="0.63"/>
  </r>
  <r>
    <x v="1"/>
    <x v="0"/>
    <n v="1.3"/>
  </r>
  <r>
    <x v="1"/>
    <x v="0"/>
    <n v="1.59"/>
  </r>
  <r>
    <x v="1"/>
    <x v="0"/>
    <n v="1.02"/>
  </r>
  <r>
    <x v="1"/>
    <x v="0"/>
    <n v="0.89"/>
  </r>
  <r>
    <x v="1"/>
    <x v="0"/>
    <n v="1.1599999999999999"/>
  </r>
  <r>
    <x v="2"/>
    <x v="0"/>
    <n v="2.4900000000000002"/>
  </r>
  <r>
    <x v="2"/>
    <x v="0"/>
    <n v="2.33"/>
  </r>
  <r>
    <x v="2"/>
    <x v="0"/>
    <n v="1.44"/>
  </r>
  <r>
    <x v="2"/>
    <x v="0"/>
    <n v="2.33"/>
  </r>
  <r>
    <x v="2"/>
    <x v="0"/>
    <n v="3.78"/>
  </r>
  <r>
    <x v="2"/>
    <x v="0"/>
    <n v="2.96"/>
  </r>
  <r>
    <x v="2"/>
    <x v="0"/>
    <n v="4.63"/>
  </r>
  <r>
    <x v="2"/>
    <x v="0"/>
    <n v="2.96"/>
  </r>
  <r>
    <x v="2"/>
    <x v="0"/>
    <n v="2.0299999999999998"/>
  </r>
  <r>
    <x v="2"/>
    <x v="0"/>
    <n v="1.73"/>
  </r>
  <r>
    <x v="2"/>
    <x v="0"/>
    <n v="1.44"/>
  </r>
  <r>
    <x v="2"/>
    <x v="0"/>
    <n v="2.65"/>
  </r>
  <r>
    <x v="2"/>
    <x v="0"/>
    <n v="2.1800000000000002"/>
  </r>
  <r>
    <x v="2"/>
    <x v="0"/>
    <n v="3.29"/>
  </r>
  <r>
    <x v="2"/>
    <x v="0"/>
    <n v="7.69"/>
  </r>
  <r>
    <x v="2"/>
    <x v="0"/>
    <n v="4.29"/>
  </r>
  <r>
    <x v="2"/>
    <x v="0"/>
    <n v="2.96"/>
  </r>
  <r>
    <x v="2"/>
    <x v="0"/>
    <n v="2.33"/>
  </r>
  <r>
    <x v="2"/>
    <x v="0"/>
    <n v="2.96"/>
  </r>
  <r>
    <x v="2"/>
    <x v="0"/>
    <n v="2.0299999999999998"/>
  </r>
  <r>
    <x v="2"/>
    <x v="0"/>
    <n v="1.73"/>
  </r>
  <r>
    <x v="2"/>
    <x v="0"/>
    <n v="1.59"/>
  </r>
  <r>
    <x v="2"/>
    <x v="0"/>
    <n v="1.59"/>
  </r>
  <r>
    <x v="2"/>
    <x v="0"/>
    <n v="6.95"/>
  </r>
  <r>
    <x v="2"/>
    <x v="0"/>
    <n v="4.8"/>
  </r>
  <r>
    <x v="2"/>
    <x v="0"/>
    <n v="3.13"/>
  </r>
  <r>
    <x v="2"/>
    <x v="0"/>
    <n v="2.4500000000000002"/>
  </r>
  <r>
    <x v="2"/>
    <x v="0"/>
    <n v="2.1800000000000002"/>
  </r>
  <r>
    <x v="2"/>
    <x v="0"/>
    <n v="2.33"/>
  </r>
  <r>
    <x v="2"/>
    <x v="0"/>
    <n v="2.4900000000000002"/>
  </r>
  <r>
    <x v="3"/>
    <x v="0"/>
    <n v="3.95"/>
  </r>
  <r>
    <x v="3"/>
    <x v="0"/>
    <n v="2.33"/>
  </r>
  <r>
    <x v="3"/>
    <x v="0"/>
    <n v="3.13"/>
  </r>
  <r>
    <x v="3"/>
    <x v="0"/>
    <n v="3.13"/>
  </r>
  <r>
    <x v="3"/>
    <x v="0"/>
    <n v="2.4900000000000002"/>
  </r>
  <r>
    <x v="3"/>
    <x v="0"/>
    <n v="2.1800000000000002"/>
  </r>
  <r>
    <x v="3"/>
    <x v="0"/>
    <n v="1.88"/>
  </r>
  <r>
    <x v="3"/>
    <x v="0"/>
    <n v="1.73"/>
  </r>
  <r>
    <x v="3"/>
    <x v="0"/>
    <n v="2.8"/>
  </r>
  <r>
    <x v="3"/>
    <x v="0"/>
    <n v="2.4900000000000002"/>
  </r>
  <r>
    <x v="3"/>
    <x v="0"/>
    <n v="1.88"/>
  </r>
  <r>
    <x v="3"/>
    <x v="0"/>
    <n v="2.96"/>
  </r>
  <r>
    <x v="3"/>
    <x v="0"/>
    <n v="2.4900000000000002"/>
  </r>
  <r>
    <x v="3"/>
    <x v="0"/>
    <n v="1.88"/>
  </r>
  <r>
    <x v="3"/>
    <x v="0"/>
    <n v="6.04"/>
  </r>
  <r>
    <x v="3"/>
    <x v="0"/>
    <n v="2.96"/>
  </r>
  <r>
    <x v="3"/>
    <x v="0"/>
    <n v="2.8"/>
  </r>
  <r>
    <x v="3"/>
    <x v="0"/>
    <n v="4.8"/>
  </r>
  <r>
    <x v="3"/>
    <x v="0"/>
    <n v="5.86"/>
  </r>
  <r>
    <x v="3"/>
    <x v="0"/>
    <n v="4.12"/>
  </r>
  <r>
    <x v="3"/>
    <x v="0"/>
    <n v="3.13"/>
  </r>
  <r>
    <x v="3"/>
    <x v="0"/>
    <n v="4.12"/>
  </r>
  <r>
    <x v="3"/>
    <x v="0"/>
    <n v="2.96"/>
  </r>
  <r>
    <x v="3"/>
    <x v="0"/>
    <n v="6.22"/>
  </r>
  <r>
    <x v="3"/>
    <x v="0"/>
    <n v="6.58"/>
  </r>
  <r>
    <x v="3"/>
    <x v="0"/>
    <n v="3.95"/>
  </r>
  <r>
    <x v="3"/>
    <x v="0"/>
    <n v="3.29"/>
  </r>
  <r>
    <x v="3"/>
    <x v="0"/>
    <n v="3.13"/>
  </r>
  <r>
    <x v="3"/>
    <x v="0"/>
    <n v="2.96"/>
  </r>
  <r>
    <x v="3"/>
    <x v="0"/>
    <n v="2.96"/>
  </r>
  <r>
    <x v="3"/>
    <x v="0"/>
    <n v="2.65"/>
  </r>
  <r>
    <x v="4"/>
    <x v="0"/>
    <n v="4.12"/>
  </r>
  <r>
    <x v="4"/>
    <x v="0"/>
    <n v="4.46"/>
  </r>
  <r>
    <x v="4"/>
    <x v="0"/>
    <n v="5.86"/>
  </r>
  <r>
    <x v="4"/>
    <x v="0"/>
    <n v="4.12"/>
  </r>
  <r>
    <x v="4"/>
    <x v="0"/>
    <n v="4.8"/>
  </r>
  <r>
    <x v="4"/>
    <x v="0"/>
    <n v="4.12"/>
  </r>
  <r>
    <x v="4"/>
    <x v="0"/>
    <n v="3.78"/>
  </r>
  <r>
    <x v="4"/>
    <x v="0"/>
    <n v="3.29"/>
  </r>
  <r>
    <x v="4"/>
    <x v="0"/>
    <n v="2.8"/>
  </r>
  <r>
    <x v="4"/>
    <x v="0"/>
    <n v="2.8"/>
  </r>
  <r>
    <x v="4"/>
    <x v="0"/>
    <n v="2.65"/>
  </r>
  <r>
    <x v="4"/>
    <x v="0"/>
    <n v="2.4900000000000002"/>
  </r>
  <r>
    <x v="4"/>
    <x v="0"/>
    <n v="2.33"/>
  </r>
  <r>
    <x v="4"/>
    <x v="0"/>
    <n v="2.8"/>
  </r>
  <r>
    <x v="4"/>
    <x v="0"/>
    <n v="2.8"/>
  </r>
  <r>
    <x v="4"/>
    <x v="0"/>
    <n v="4.8"/>
  </r>
  <r>
    <x v="4"/>
    <x v="0"/>
    <n v="3.45"/>
  </r>
  <r>
    <x v="4"/>
    <x v="0"/>
    <n v="4.12"/>
  </r>
  <r>
    <x v="4"/>
    <x v="0"/>
    <n v="2.96"/>
  </r>
  <r>
    <x v="4"/>
    <x v="0"/>
    <n v="2.8"/>
  </r>
  <r>
    <x v="4"/>
    <x v="0"/>
    <n v="2.4900000000000002"/>
  </r>
  <r>
    <x v="4"/>
    <x v="0"/>
    <n v="2.33"/>
  </r>
  <r>
    <x v="4"/>
    <x v="0"/>
    <n v="2.33"/>
  </r>
  <r>
    <x v="4"/>
    <x v="0"/>
    <n v="2.8"/>
  </r>
  <r>
    <x v="4"/>
    <x v="0"/>
    <n v="2.4900000000000002"/>
  </r>
  <r>
    <x v="4"/>
    <x v="0"/>
    <n v="2.33"/>
  </r>
  <r>
    <x v="4"/>
    <x v="0"/>
    <n v="4.12"/>
  </r>
  <r>
    <x v="4"/>
    <x v="0"/>
    <n v="3.13"/>
  </r>
  <r>
    <x v="4"/>
    <x v="0"/>
    <n v="2.33"/>
  </r>
  <r>
    <x v="4"/>
    <x v="0"/>
    <n v="3.78"/>
  </r>
  <r>
    <x v="4"/>
    <x v="0"/>
    <n v="2.8"/>
  </r>
  <r>
    <x v="5"/>
    <x v="0"/>
    <n v="2.8"/>
  </r>
  <r>
    <x v="5"/>
    <x v="0"/>
    <n v="2.4900000000000002"/>
  </r>
  <r>
    <x v="5"/>
    <x v="0"/>
    <n v="2.8"/>
  </r>
  <r>
    <x v="5"/>
    <x v="0"/>
    <n v="2.33"/>
  </r>
  <r>
    <x v="5"/>
    <x v="0"/>
    <n v="6.76"/>
  </r>
  <r>
    <x v="5"/>
    <x v="0"/>
    <n v="3.78"/>
  </r>
  <r>
    <x v="5"/>
    <x v="0"/>
    <n v="3.29"/>
  </r>
  <r>
    <x v="5"/>
    <x v="0"/>
    <n v="3.45"/>
  </r>
  <r>
    <x v="5"/>
    <x v="0"/>
    <n v="8.44"/>
  </r>
  <r>
    <x v="5"/>
    <x v="0"/>
    <n v="4.63"/>
  </r>
  <r>
    <x v="5"/>
    <x v="0"/>
    <n v="6.58"/>
  </r>
  <r>
    <x v="5"/>
    <x v="0"/>
    <n v="4.46"/>
  </r>
  <r>
    <x v="5"/>
    <x v="0"/>
    <n v="4.63"/>
  </r>
  <r>
    <x v="5"/>
    <x v="0"/>
    <n v="3.78"/>
  </r>
  <r>
    <x v="5"/>
    <x v="0"/>
    <n v="3.29"/>
  </r>
  <r>
    <x v="5"/>
    <x v="0"/>
    <n v="3.13"/>
  </r>
  <r>
    <x v="5"/>
    <x v="0"/>
    <n v="3.29"/>
  </r>
  <r>
    <x v="5"/>
    <x v="0"/>
    <n v="4.29"/>
  </r>
  <r>
    <x v="5"/>
    <x v="0"/>
    <n v="4.29"/>
  </r>
  <r>
    <x v="5"/>
    <x v="0"/>
    <n v="3.13"/>
  </r>
  <r>
    <x v="5"/>
    <x v="0"/>
    <n v="2.8"/>
  </r>
  <r>
    <x v="5"/>
    <x v="0"/>
    <n v="5.33"/>
  </r>
  <r>
    <x v="5"/>
    <x v="0"/>
    <n v="3.45"/>
  </r>
  <r>
    <x v="5"/>
    <x v="0"/>
    <n v="3.29"/>
  </r>
  <r>
    <x v="5"/>
    <x v="0"/>
    <n v="2.96"/>
  </r>
  <r>
    <x v="5"/>
    <x v="0"/>
    <n v="2.8"/>
  </r>
  <r>
    <x v="5"/>
    <x v="0"/>
    <n v="2.96"/>
  </r>
  <r>
    <x v="5"/>
    <x v="0"/>
    <n v="2.4900000000000002"/>
  </r>
  <r>
    <x v="5"/>
    <x v="0"/>
    <n v="2.8"/>
  </r>
  <r>
    <x v="5"/>
    <x v="0"/>
    <n v="2.8"/>
  </r>
  <r>
    <x v="6"/>
    <x v="0"/>
    <n v="2.8"/>
  </r>
  <r>
    <x v="6"/>
    <x v="0"/>
    <n v="3.78"/>
  </r>
  <r>
    <x v="6"/>
    <x v="0"/>
    <n v="3.45"/>
  </r>
  <r>
    <x v="6"/>
    <x v="0"/>
    <n v="2.4900000000000002"/>
  </r>
  <r>
    <x v="6"/>
    <x v="0"/>
    <n v="2.4900000000000002"/>
  </r>
  <r>
    <x v="6"/>
    <x v="0"/>
    <n v="2.1800000000000002"/>
  </r>
  <r>
    <x v="6"/>
    <x v="0"/>
    <n v="2.0299999999999998"/>
  </r>
  <r>
    <x v="6"/>
    <x v="0"/>
    <n v="2.33"/>
  </r>
  <r>
    <x v="6"/>
    <x v="0"/>
    <n v="2.0299999999999998"/>
  </r>
  <r>
    <x v="6"/>
    <x v="0"/>
    <n v="2.65"/>
  </r>
  <r>
    <x v="6"/>
    <x v="0"/>
    <n v="4.8"/>
  </r>
  <r>
    <x v="6"/>
    <x v="0"/>
    <n v="7.32"/>
  </r>
  <r>
    <x v="6"/>
    <x v="0"/>
    <n v="3.78"/>
  </r>
  <r>
    <x v="6"/>
    <x v="0"/>
    <n v="5.86"/>
  </r>
  <r>
    <x v="6"/>
    <x v="0"/>
    <n v="3.78"/>
  </r>
  <r>
    <x v="6"/>
    <x v="0"/>
    <n v="3.13"/>
  </r>
  <r>
    <x v="6"/>
    <x v="0"/>
    <n v="4.63"/>
  </r>
  <r>
    <x v="6"/>
    <x v="0"/>
    <n v="5.68"/>
  </r>
  <r>
    <x v="6"/>
    <x v="0"/>
    <n v="4.46"/>
  </r>
  <r>
    <x v="6"/>
    <x v="0"/>
    <n v="4.63"/>
  </r>
  <r>
    <x v="6"/>
    <x v="0"/>
    <n v="10.8"/>
  </r>
  <r>
    <x v="6"/>
    <x v="0"/>
    <n v="5.86"/>
  </r>
  <r>
    <x v="6"/>
    <x v="0"/>
    <n v="4.46"/>
  </r>
  <r>
    <x v="6"/>
    <x v="0"/>
    <n v="4.46"/>
  </r>
  <r>
    <x v="6"/>
    <x v="0"/>
    <n v="3.95"/>
  </r>
  <r>
    <x v="6"/>
    <x v="0"/>
    <n v="5.33"/>
  </r>
  <r>
    <x v="6"/>
    <x v="0"/>
    <n v="3.76"/>
  </r>
  <r>
    <x v="6"/>
    <x v="0"/>
    <n v="3.31"/>
  </r>
  <r>
    <x v="6"/>
    <x v="0"/>
    <n v="3.13"/>
  </r>
  <r>
    <x v="6"/>
    <x v="0"/>
    <n v="2.96"/>
  </r>
  <r>
    <x v="6"/>
    <x v="0"/>
    <n v="2.96"/>
  </r>
  <r>
    <x v="7"/>
    <x v="0"/>
    <n v="2.8"/>
  </r>
  <r>
    <x v="7"/>
    <x v="0"/>
    <n v="2.4900000000000002"/>
  </r>
  <r>
    <x v="7"/>
    <x v="0"/>
    <n v="3.13"/>
  </r>
  <r>
    <x v="7"/>
    <x v="0"/>
    <n v="2.4900000000000002"/>
  </r>
  <r>
    <x v="7"/>
    <x v="0"/>
    <n v="2.96"/>
  </r>
  <r>
    <x v="7"/>
    <x v="0"/>
    <n v="2.4900000000000002"/>
  </r>
  <r>
    <x v="7"/>
    <x v="0"/>
    <n v="4.12"/>
  </r>
  <r>
    <x v="7"/>
    <x v="0"/>
    <n v="4.12"/>
  </r>
  <r>
    <x v="7"/>
    <x v="0"/>
    <n v="2.8"/>
  </r>
  <r>
    <x v="7"/>
    <x v="0"/>
    <n v="3.95"/>
  </r>
  <r>
    <x v="7"/>
    <x v="0"/>
    <n v="3.78"/>
  </r>
  <r>
    <x v="7"/>
    <x v="0"/>
    <n v="2.0299999999999998"/>
  </r>
  <r>
    <x v="7"/>
    <x v="0"/>
    <n v="2.0299999999999998"/>
  </r>
  <r>
    <x v="7"/>
    <x v="0"/>
    <n v="2.0299999999999998"/>
  </r>
  <r>
    <x v="7"/>
    <x v="0"/>
    <n v="2.0299999999999998"/>
  </r>
  <r>
    <x v="7"/>
    <x v="0"/>
    <n v="1.88"/>
  </r>
  <r>
    <x v="7"/>
    <x v="0"/>
    <n v="1.88"/>
  </r>
  <r>
    <x v="7"/>
    <x v="0"/>
    <n v="1.73"/>
  </r>
  <r>
    <x v="7"/>
    <x v="0"/>
    <n v="1.88"/>
  </r>
  <r>
    <x v="7"/>
    <x v="0"/>
    <n v="1.88"/>
  </r>
  <r>
    <x v="7"/>
    <x v="0"/>
    <n v="1.73"/>
  </r>
  <r>
    <x v="7"/>
    <x v="0"/>
    <n v="1.73"/>
  </r>
  <r>
    <x v="7"/>
    <x v="0"/>
    <n v="1.59"/>
  </r>
  <r>
    <x v="7"/>
    <x v="0"/>
    <n v="1.59"/>
  </r>
  <r>
    <x v="7"/>
    <x v="0"/>
    <n v="2.1800000000000002"/>
  </r>
  <r>
    <x v="7"/>
    <x v="0"/>
    <n v="1.73"/>
  </r>
  <r>
    <x v="7"/>
    <x v="0"/>
    <n v="2.33"/>
  </r>
  <r>
    <x v="7"/>
    <x v="0"/>
    <n v="1.73"/>
  </r>
  <r>
    <x v="7"/>
    <x v="0"/>
    <n v="1.59"/>
  </r>
  <r>
    <x v="7"/>
    <x v="0"/>
    <n v="1.59"/>
  </r>
  <r>
    <x v="8"/>
    <x v="0"/>
    <n v="1.59"/>
  </r>
  <r>
    <x v="8"/>
    <x v="0"/>
    <n v="1.44"/>
  </r>
  <r>
    <x v="8"/>
    <x v="0"/>
    <n v="1.3"/>
  </r>
  <r>
    <x v="8"/>
    <x v="0"/>
    <n v="1.3"/>
  </r>
  <r>
    <x v="8"/>
    <x v="0"/>
    <n v="1.3"/>
  </r>
  <r>
    <x v="8"/>
    <x v="0"/>
    <n v="1.3"/>
  </r>
  <r>
    <x v="8"/>
    <x v="0"/>
    <n v="1.1599999999999999"/>
  </r>
  <r>
    <x v="8"/>
    <x v="0"/>
    <n v="1.1599999999999999"/>
  </r>
  <r>
    <x v="8"/>
    <x v="0"/>
    <n v="1.1599999999999999"/>
  </r>
  <r>
    <x v="8"/>
    <x v="0"/>
    <n v="1.02"/>
  </r>
  <r>
    <x v="8"/>
    <x v="0"/>
    <n v="1.02"/>
  </r>
  <r>
    <x v="8"/>
    <x v="0"/>
    <n v="1.02"/>
  </r>
  <r>
    <x v="8"/>
    <x v="0"/>
    <n v="0.89"/>
  </r>
  <r>
    <x v="8"/>
    <x v="0"/>
    <n v="0.89"/>
  </r>
  <r>
    <x v="8"/>
    <x v="0"/>
    <n v="0.89"/>
  </r>
  <r>
    <x v="8"/>
    <x v="0"/>
    <n v="0.89"/>
  </r>
  <r>
    <x v="8"/>
    <x v="0"/>
    <n v="0.89"/>
  </r>
  <r>
    <x v="8"/>
    <x v="0"/>
    <n v="0.76"/>
  </r>
  <r>
    <x v="8"/>
    <x v="0"/>
    <n v="0.76"/>
  </r>
  <r>
    <x v="8"/>
    <x v="0"/>
    <n v="0.76"/>
  </r>
  <r>
    <x v="8"/>
    <x v="0"/>
    <n v="0.76"/>
  </r>
  <r>
    <x v="8"/>
    <x v="0"/>
    <n v="0.76"/>
  </r>
  <r>
    <x v="8"/>
    <x v="0"/>
    <n v="0.63"/>
  </r>
  <r>
    <x v="8"/>
    <x v="0"/>
    <n v="0.63"/>
  </r>
  <r>
    <x v="8"/>
    <x v="0"/>
    <n v="0.63"/>
  </r>
  <r>
    <x v="8"/>
    <x v="0"/>
    <n v="0.63"/>
  </r>
  <r>
    <x v="8"/>
    <x v="0"/>
    <n v="0.63"/>
  </r>
  <r>
    <x v="8"/>
    <x v="0"/>
    <n v="0.63"/>
  </r>
  <r>
    <x v="8"/>
    <x v="0"/>
    <n v="0.63"/>
  </r>
  <r>
    <x v="8"/>
    <x v="0"/>
    <n v="0.63"/>
  </r>
  <r>
    <x v="8"/>
    <x v="0"/>
    <n v="0.63"/>
  </r>
  <r>
    <x v="9"/>
    <x v="1"/>
    <n v="0.63"/>
  </r>
  <r>
    <x v="9"/>
    <x v="1"/>
    <n v="0.63"/>
  </r>
  <r>
    <x v="9"/>
    <x v="1"/>
    <n v="0.63"/>
  </r>
  <r>
    <x v="9"/>
    <x v="1"/>
    <n v="0.63"/>
  </r>
  <r>
    <x v="9"/>
    <x v="1"/>
    <n v="0.63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51"/>
  </r>
  <r>
    <x v="9"/>
    <x v="1"/>
    <n v="0.39"/>
  </r>
  <r>
    <x v="9"/>
    <x v="1"/>
    <n v="0.39"/>
  </r>
  <r>
    <x v="9"/>
    <x v="1"/>
    <n v="0.39"/>
  </r>
  <r>
    <x v="9"/>
    <x v="1"/>
    <n v="0.39"/>
  </r>
  <r>
    <x v="9"/>
    <x v="1"/>
    <n v="0.39"/>
  </r>
  <r>
    <x v="9"/>
    <x v="1"/>
    <n v="0.39"/>
  </r>
  <r>
    <x v="9"/>
    <x v="1"/>
    <n v="0.39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9"/>
    <x v="1"/>
    <n v="0.28000000000000003"/>
  </r>
  <r>
    <x v="10"/>
    <x v="1"/>
    <n v="0.28000000000000003"/>
  </r>
  <r>
    <x v="10"/>
    <x v="1"/>
    <n v="0.28000000000000003"/>
  </r>
  <r>
    <x v="10"/>
    <x v="1"/>
    <n v="0.28000000000000003"/>
  </r>
  <r>
    <x v="10"/>
    <x v="1"/>
    <n v="0.28000000000000003"/>
  </r>
  <r>
    <x v="10"/>
    <x v="1"/>
    <n v="0.22"/>
  </r>
  <r>
    <x v="10"/>
    <x v="1"/>
    <n v="0.22"/>
  </r>
  <r>
    <x v="10"/>
    <x v="1"/>
    <n v="0.22"/>
  </r>
  <r>
    <x v="10"/>
    <x v="1"/>
    <n v="0.22"/>
  </r>
  <r>
    <x v="10"/>
    <x v="1"/>
    <n v="0.22"/>
  </r>
  <r>
    <x v="10"/>
    <x v="1"/>
    <n v="0.17"/>
  </r>
  <r>
    <x v="10"/>
    <x v="1"/>
    <n v="0.22"/>
  </r>
  <r>
    <x v="10"/>
    <x v="1"/>
    <n v="0.22"/>
  </r>
  <r>
    <x v="10"/>
    <x v="1"/>
    <n v="0.17"/>
  </r>
  <r>
    <x v="10"/>
    <x v="1"/>
    <n v="0.17"/>
  </r>
  <r>
    <x v="10"/>
    <x v="1"/>
    <n v="0.17"/>
  </r>
  <r>
    <x v="10"/>
    <x v="1"/>
    <n v="0.17"/>
  </r>
  <r>
    <x v="10"/>
    <x v="1"/>
    <n v="0.17"/>
  </r>
  <r>
    <x v="10"/>
    <x v="1"/>
    <n v="0.17"/>
  </r>
  <r>
    <x v="10"/>
    <x v="1"/>
    <n v="0.17"/>
  </r>
  <r>
    <x v="10"/>
    <x v="1"/>
    <n v="0.12"/>
  </r>
  <r>
    <x v="10"/>
    <x v="1"/>
    <n v="0.12"/>
  </r>
  <r>
    <x v="10"/>
    <x v="1"/>
    <n v="0.12"/>
  </r>
  <r>
    <x v="10"/>
    <x v="1"/>
    <n v="0.12"/>
  </r>
  <r>
    <x v="10"/>
    <x v="1"/>
    <n v="7.0000000000000007E-2"/>
  </r>
  <r>
    <x v="10"/>
    <x v="1"/>
    <n v="7.0000000000000007E-2"/>
  </r>
  <r>
    <x v="10"/>
    <x v="1"/>
    <n v="7.0000000000000007E-2"/>
  </r>
  <r>
    <x v="10"/>
    <x v="1"/>
    <n v="7.0000000000000007E-2"/>
  </r>
  <r>
    <x v="10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0.1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7.0000000000000007E-2"/>
  </r>
  <r>
    <x v="11"/>
    <x v="1"/>
    <n v="0.28000000000000003"/>
  </r>
  <r>
    <x v="11"/>
    <x v="1"/>
    <n v="0.38900000000000001"/>
  </r>
  <r>
    <x v="11"/>
    <x v="1"/>
    <n v="0.28000000000000003"/>
  </r>
  <r>
    <x v="11"/>
    <x v="1"/>
    <n v="0.17"/>
  </r>
  <r>
    <x v="11"/>
    <x v="1"/>
    <n v="0.17"/>
  </r>
  <r>
    <x v="11"/>
    <x v="1"/>
    <n v="0.28000000000000003"/>
  </r>
  <r>
    <x v="11"/>
    <x v="1"/>
    <n v="0.51"/>
  </r>
  <r>
    <x v="11"/>
    <x v="1"/>
    <n v="0.63"/>
  </r>
  <r>
    <x v="11"/>
    <x v="1"/>
    <n v="0.76"/>
  </r>
  <r>
    <x v="11"/>
    <x v="1"/>
    <n v="0.39"/>
  </r>
  <r>
    <x v="11"/>
    <x v="1"/>
    <n v="0.28000000000000003"/>
  </r>
  <r>
    <x v="11"/>
    <x v="1"/>
    <n v="0.17"/>
  </r>
  <r>
    <x v="11"/>
    <x v="1"/>
    <n v="7.0000000000000007E-2"/>
  </r>
  <r>
    <x v="11"/>
    <x v="1"/>
    <n v="7.0000000000000007E-2"/>
  </r>
  <r>
    <x v="0"/>
    <x v="1"/>
    <n v="7.0000000000000007E-2"/>
  </r>
  <r>
    <x v="0"/>
    <x v="1"/>
    <n v="7.0000000000000007E-2"/>
  </r>
  <r>
    <x v="0"/>
    <x v="1"/>
    <n v="7.0000000000000007E-2"/>
  </r>
  <r>
    <x v="0"/>
    <x v="1"/>
    <n v="7.0000000000000007E-2"/>
  </r>
  <r>
    <x v="0"/>
    <x v="1"/>
    <n v="0.12"/>
  </r>
  <r>
    <x v="0"/>
    <x v="1"/>
    <n v="0.12"/>
  </r>
  <r>
    <x v="0"/>
    <x v="1"/>
    <n v="0.17"/>
  </r>
  <r>
    <x v="0"/>
    <x v="1"/>
    <n v="0.12"/>
  </r>
  <r>
    <x v="0"/>
    <x v="1"/>
    <n v="7.0000000000000007E-2"/>
  </r>
  <r>
    <x v="0"/>
    <x v="1"/>
    <n v="7.0000000000000007E-2"/>
  </r>
  <r>
    <x v="0"/>
    <x v="1"/>
    <n v="0.12"/>
  </r>
  <r>
    <x v="0"/>
    <x v="1"/>
    <n v="0.51"/>
  </r>
  <r>
    <x v="0"/>
    <x v="1"/>
    <n v="0.63"/>
  </r>
  <r>
    <x v="0"/>
    <x v="1"/>
    <n v="0.51"/>
  </r>
  <r>
    <x v="0"/>
    <x v="1"/>
    <n v="0.51"/>
  </r>
  <r>
    <x v="0"/>
    <x v="1"/>
    <n v="0.63"/>
  </r>
  <r>
    <x v="0"/>
    <x v="1"/>
    <n v="0.28000000000000003"/>
  </r>
  <r>
    <x v="0"/>
    <x v="1"/>
    <n v="0.63"/>
  </r>
  <r>
    <x v="0"/>
    <x v="1"/>
    <n v="0.39"/>
  </r>
  <r>
    <x v="0"/>
    <x v="1"/>
    <n v="0.28000000000000003"/>
  </r>
  <r>
    <x v="0"/>
    <x v="1"/>
    <n v="0.17"/>
  </r>
  <r>
    <x v="0"/>
    <x v="1"/>
    <n v="0.12"/>
  </r>
  <r>
    <x v="0"/>
    <x v="1"/>
    <n v="0.17"/>
  </r>
  <r>
    <x v="0"/>
    <x v="1"/>
    <n v="0.76"/>
  </r>
  <r>
    <x v="0"/>
    <x v="1"/>
    <n v="0.51"/>
  </r>
  <r>
    <x v="0"/>
    <x v="1"/>
    <n v="0.17"/>
  </r>
  <r>
    <x v="0"/>
    <x v="1"/>
    <n v="0.12"/>
  </r>
  <r>
    <x v="0"/>
    <x v="1"/>
    <n v="0.12"/>
  </r>
  <r>
    <x v="0"/>
    <x v="1"/>
    <n v="0.12"/>
  </r>
  <r>
    <x v="0"/>
    <x v="1"/>
    <n v="0.12"/>
  </r>
  <r>
    <x v="1"/>
    <x v="1"/>
    <n v="0.22"/>
  </r>
  <r>
    <x v="1"/>
    <x v="1"/>
    <n v="0.51"/>
  </r>
  <r>
    <x v="1"/>
    <x v="1"/>
    <n v="0.39"/>
  </r>
  <r>
    <x v="1"/>
    <x v="1"/>
    <n v="0.28000000000000003"/>
  </r>
  <r>
    <x v="1"/>
    <x v="1"/>
    <n v="0.22"/>
  </r>
  <r>
    <x v="1"/>
    <x v="1"/>
    <n v="0.22"/>
  </r>
  <r>
    <x v="1"/>
    <x v="1"/>
    <n v="0.8"/>
  </r>
  <r>
    <x v="1"/>
    <x v="1"/>
    <n v="1.3"/>
  </r>
  <r>
    <x v="1"/>
    <x v="1"/>
    <n v="0.63"/>
  </r>
  <r>
    <x v="1"/>
    <x v="1"/>
    <n v="0.51"/>
  </r>
  <r>
    <x v="1"/>
    <x v="1"/>
    <n v="0.76"/>
  </r>
  <r>
    <x v="1"/>
    <x v="1"/>
    <n v="1.39"/>
  </r>
  <r>
    <x v="1"/>
    <x v="1"/>
    <n v="4.29"/>
  </r>
  <r>
    <x v="1"/>
    <x v="1"/>
    <n v="2.0299999999999998"/>
  </r>
  <r>
    <x v="1"/>
    <x v="1"/>
    <n v="2.8"/>
  </r>
  <r>
    <x v="1"/>
    <x v="1"/>
    <n v="4.29"/>
  </r>
  <r>
    <x v="1"/>
    <x v="1"/>
    <n v="2.1800000000000002"/>
  </r>
  <r>
    <x v="1"/>
    <x v="1"/>
    <n v="3.6"/>
  </r>
  <r>
    <x v="1"/>
    <x v="1"/>
    <n v="2.4900000000000002"/>
  </r>
  <r>
    <x v="1"/>
    <x v="1"/>
    <n v="2.0299999999999998"/>
  </r>
  <r>
    <x v="1"/>
    <x v="1"/>
    <n v="1.3"/>
  </r>
  <r>
    <x v="1"/>
    <x v="1"/>
    <n v="1.1599999999999999"/>
  </r>
  <r>
    <x v="1"/>
    <x v="1"/>
    <n v="1.02"/>
  </r>
  <r>
    <x v="1"/>
    <x v="1"/>
    <n v="0.89"/>
  </r>
  <r>
    <x v="1"/>
    <x v="1"/>
    <n v="0.76"/>
  </r>
  <r>
    <x v="1"/>
    <x v="1"/>
    <n v="1.88"/>
  </r>
  <r>
    <x v="1"/>
    <x v="1"/>
    <n v="1.3"/>
  </r>
  <r>
    <x v="1"/>
    <x v="1"/>
    <n v="0.89"/>
  </r>
  <r>
    <x v="1"/>
    <x v="1"/>
    <n v="0.76"/>
  </r>
  <r>
    <x v="1"/>
    <x v="1"/>
    <n v="1.88"/>
  </r>
  <r>
    <x v="1"/>
    <x v="1"/>
    <n v="3.13"/>
  </r>
  <r>
    <x v="2"/>
    <x v="1"/>
    <n v="6.58"/>
  </r>
  <r>
    <x v="2"/>
    <x v="1"/>
    <n v="4.12"/>
  </r>
  <r>
    <x v="2"/>
    <x v="1"/>
    <n v="7.69"/>
  </r>
  <r>
    <x v="2"/>
    <x v="1"/>
    <n v="3.29"/>
  </r>
  <r>
    <x v="2"/>
    <x v="1"/>
    <n v="2.33"/>
  </r>
  <r>
    <x v="2"/>
    <x v="1"/>
    <n v="2.0299999999999998"/>
  </r>
  <r>
    <x v="2"/>
    <x v="1"/>
    <n v="1.73"/>
  </r>
  <r>
    <x v="2"/>
    <x v="1"/>
    <n v="1.59"/>
  </r>
  <r>
    <x v="2"/>
    <x v="1"/>
    <n v="1.3"/>
  </r>
  <r>
    <x v="2"/>
    <x v="1"/>
    <n v="2.0299999999999998"/>
  </r>
  <r>
    <x v="2"/>
    <x v="1"/>
    <n v="2.0299999999999998"/>
  </r>
  <r>
    <x v="2"/>
    <x v="1"/>
    <n v="1.59"/>
  </r>
  <r>
    <x v="2"/>
    <x v="1"/>
    <n v="2.0299999999999998"/>
  </r>
  <r>
    <x v="2"/>
    <x v="1"/>
    <n v="1.88"/>
  </r>
  <r>
    <x v="2"/>
    <x v="1"/>
    <n v="1.65"/>
  </r>
  <r>
    <x v="2"/>
    <x v="1"/>
    <n v="2.1800000000000002"/>
  </r>
  <r>
    <x v="2"/>
    <x v="1"/>
    <n v="1.59"/>
  </r>
  <r>
    <x v="2"/>
    <x v="1"/>
    <n v="1.44"/>
  </r>
  <r>
    <x v="2"/>
    <x v="1"/>
    <n v="1.88"/>
  </r>
  <r>
    <x v="2"/>
    <x v="1"/>
    <n v="1.59"/>
  </r>
  <r>
    <x v="2"/>
    <x v="1"/>
    <n v="1.3"/>
  </r>
  <r>
    <x v="2"/>
    <x v="1"/>
    <n v="1.1599999999999999"/>
  </r>
  <r>
    <x v="2"/>
    <x v="1"/>
    <n v="1.02"/>
  </r>
  <r>
    <x v="2"/>
    <x v="1"/>
    <n v="1.02"/>
  </r>
  <r>
    <x v="2"/>
    <x v="1"/>
    <n v="0.89"/>
  </r>
  <r>
    <x v="2"/>
    <x v="1"/>
    <n v="0.89"/>
  </r>
  <r>
    <x v="2"/>
    <x v="1"/>
    <n v="1.88"/>
  </r>
  <r>
    <x v="2"/>
    <x v="1"/>
    <n v="1.3"/>
  </r>
  <r>
    <x v="2"/>
    <x v="1"/>
    <n v="1.3"/>
  </r>
  <r>
    <x v="2"/>
    <x v="1"/>
    <n v="1.3"/>
  </r>
  <r>
    <x v="3"/>
    <x v="1"/>
    <n v="1.3"/>
  </r>
  <r>
    <x v="3"/>
    <x v="1"/>
    <n v="1.1599999999999999"/>
  </r>
  <r>
    <x v="3"/>
    <x v="1"/>
    <n v="1.02"/>
  </r>
  <r>
    <x v="3"/>
    <x v="1"/>
    <n v="1.02"/>
  </r>
  <r>
    <x v="3"/>
    <x v="1"/>
    <n v="1.02"/>
  </r>
  <r>
    <x v="3"/>
    <x v="1"/>
    <n v="0.89"/>
  </r>
  <r>
    <x v="3"/>
    <x v="1"/>
    <n v="2.0299999999999998"/>
  </r>
  <r>
    <x v="3"/>
    <x v="1"/>
    <n v="1.3"/>
  </r>
  <r>
    <x v="3"/>
    <x v="1"/>
    <n v="2.4900000000000002"/>
  </r>
  <r>
    <x v="3"/>
    <x v="1"/>
    <n v="1.59"/>
  </r>
  <r>
    <x v="3"/>
    <x v="1"/>
    <n v="1.3"/>
  </r>
  <r>
    <x v="3"/>
    <x v="1"/>
    <n v="1.02"/>
  </r>
  <r>
    <x v="3"/>
    <x v="1"/>
    <n v="1.73"/>
  </r>
  <r>
    <x v="3"/>
    <x v="1"/>
    <n v="2.4900000000000002"/>
  </r>
  <r>
    <x v="3"/>
    <x v="1"/>
    <n v="2.0299999999999998"/>
  </r>
  <r>
    <x v="3"/>
    <x v="1"/>
    <n v="1.59"/>
  </r>
  <r>
    <x v="3"/>
    <x v="1"/>
    <n v="1.44"/>
  </r>
  <r>
    <x v="3"/>
    <x v="1"/>
    <n v="1.1599999999999999"/>
  </r>
  <r>
    <x v="3"/>
    <x v="1"/>
    <n v="1.1599999999999999"/>
  </r>
  <r>
    <x v="3"/>
    <x v="1"/>
    <n v="1.44"/>
  </r>
  <r>
    <x v="3"/>
    <x v="1"/>
    <n v="1.3"/>
  </r>
  <r>
    <x v="3"/>
    <x v="1"/>
    <n v="2.0299999999999998"/>
  </r>
  <r>
    <x v="3"/>
    <x v="1"/>
    <n v="2.0299999999999998"/>
  </r>
  <r>
    <x v="3"/>
    <x v="1"/>
    <n v="2.0299999999999998"/>
  </r>
  <r>
    <x v="3"/>
    <x v="1"/>
    <n v="1.44"/>
  </r>
  <r>
    <x v="3"/>
    <x v="1"/>
    <n v="1.59"/>
  </r>
  <r>
    <x v="3"/>
    <x v="1"/>
    <n v="1.44"/>
  </r>
  <r>
    <x v="3"/>
    <x v="1"/>
    <n v="1.44"/>
  </r>
  <r>
    <x v="3"/>
    <x v="1"/>
    <n v="3.95"/>
  </r>
  <r>
    <x v="3"/>
    <x v="1"/>
    <n v="3.29"/>
  </r>
  <r>
    <x v="3"/>
    <x v="1"/>
    <n v="2.65"/>
  </r>
  <r>
    <x v="4"/>
    <x v="1"/>
    <n v="2.0299999999999998"/>
  </r>
  <r>
    <x v="4"/>
    <x v="1"/>
    <n v="1.59"/>
  </r>
  <r>
    <x v="4"/>
    <x v="1"/>
    <n v="2.96"/>
  </r>
  <r>
    <x v="4"/>
    <x v="1"/>
    <n v="1.88"/>
  </r>
  <r>
    <x v="4"/>
    <x v="1"/>
    <n v="1.44"/>
  </r>
  <r>
    <x v="4"/>
    <x v="1"/>
    <n v="2.8"/>
  </r>
  <r>
    <x v="4"/>
    <x v="1"/>
    <n v="2.0299999999999998"/>
  </r>
  <r>
    <x v="4"/>
    <x v="1"/>
    <n v="1.73"/>
  </r>
  <r>
    <x v="4"/>
    <x v="1"/>
    <n v="2.33"/>
  </r>
  <r>
    <x v="4"/>
    <x v="1"/>
    <n v="1.73"/>
  </r>
  <r>
    <x v="4"/>
    <x v="1"/>
    <n v="1.73"/>
  </r>
  <r>
    <x v="4"/>
    <x v="1"/>
    <n v="1.59"/>
  </r>
  <r>
    <x v="4"/>
    <x v="1"/>
    <n v="2.1800000000000002"/>
  </r>
  <r>
    <x v="4"/>
    <x v="1"/>
    <n v="3.29"/>
  </r>
  <r>
    <x v="4"/>
    <x v="1"/>
    <n v="5.15"/>
  </r>
  <r>
    <x v="4"/>
    <x v="1"/>
    <n v="3.45"/>
  </r>
  <r>
    <x v="4"/>
    <x v="1"/>
    <n v="2.65"/>
  </r>
  <r>
    <x v="4"/>
    <x v="1"/>
    <n v="2.96"/>
  </r>
  <r>
    <x v="4"/>
    <x v="1"/>
    <n v="2.8"/>
  </r>
  <r>
    <x v="4"/>
    <x v="1"/>
    <n v="2.4900000000000002"/>
  </r>
  <r>
    <x v="4"/>
    <x v="1"/>
    <n v="2.96"/>
  </r>
  <r>
    <x v="4"/>
    <x v="1"/>
    <n v="2.33"/>
  </r>
  <r>
    <x v="4"/>
    <x v="1"/>
    <n v="2.1800000000000002"/>
  </r>
  <r>
    <x v="4"/>
    <x v="1"/>
    <n v="5.86"/>
  </r>
  <r>
    <x v="4"/>
    <x v="1"/>
    <n v="3.45"/>
  </r>
  <r>
    <x v="4"/>
    <x v="1"/>
    <n v="4.12"/>
  </r>
  <r>
    <x v="4"/>
    <x v="1"/>
    <n v="3.13"/>
  </r>
  <r>
    <x v="4"/>
    <x v="1"/>
    <n v="2.65"/>
  </r>
  <r>
    <x v="4"/>
    <x v="1"/>
    <n v="3.29"/>
  </r>
  <r>
    <x v="4"/>
    <x v="1"/>
    <n v="1.44"/>
  </r>
  <r>
    <x v="4"/>
    <x v="1"/>
    <n v="2.8"/>
  </r>
  <r>
    <x v="5"/>
    <x v="1"/>
    <n v="2.4900000000000002"/>
  </r>
  <r>
    <x v="5"/>
    <x v="1"/>
    <n v="2.1800000000000002"/>
  </r>
  <r>
    <x v="5"/>
    <x v="1"/>
    <n v="3.29"/>
  </r>
  <r>
    <x v="5"/>
    <x v="1"/>
    <n v="7.87"/>
  </r>
  <r>
    <x v="5"/>
    <x v="1"/>
    <n v="5.5"/>
  </r>
  <r>
    <x v="5"/>
    <x v="1"/>
    <n v="3.62"/>
  </r>
  <r>
    <x v="5"/>
    <x v="1"/>
    <n v="5.15"/>
  </r>
  <r>
    <x v="5"/>
    <x v="1"/>
    <n v="4.46"/>
  </r>
  <r>
    <x v="5"/>
    <x v="1"/>
    <n v="3.62"/>
  </r>
  <r>
    <x v="5"/>
    <x v="1"/>
    <n v="4.8"/>
  </r>
  <r>
    <x v="5"/>
    <x v="1"/>
    <n v="3.45"/>
  </r>
  <r>
    <x v="5"/>
    <x v="1"/>
    <n v="2.96"/>
  </r>
  <r>
    <x v="5"/>
    <x v="1"/>
    <n v="3.13"/>
  </r>
  <r>
    <x v="5"/>
    <x v="1"/>
    <n v="2.96"/>
  </r>
  <r>
    <x v="5"/>
    <x v="1"/>
    <n v="2.65"/>
  </r>
  <r>
    <x v="5"/>
    <x v="1"/>
    <n v="2.4900000000000002"/>
  </r>
  <r>
    <x v="5"/>
    <x v="1"/>
    <n v="2.4900000000000002"/>
  </r>
  <r>
    <x v="5"/>
    <x v="1"/>
    <n v="3.13"/>
  </r>
  <r>
    <x v="5"/>
    <x v="1"/>
    <n v="2.8"/>
  </r>
  <r>
    <x v="5"/>
    <x v="1"/>
    <n v="4.63"/>
  </r>
  <r>
    <x v="5"/>
    <x v="1"/>
    <n v="7.13"/>
  </r>
  <r>
    <x v="5"/>
    <x v="1"/>
    <n v="3.78"/>
  </r>
  <r>
    <x v="5"/>
    <x v="1"/>
    <n v="3.45"/>
  </r>
  <r>
    <x v="5"/>
    <x v="1"/>
    <n v="3.29"/>
  </r>
  <r>
    <x v="5"/>
    <x v="1"/>
    <n v="4.46"/>
  </r>
  <r>
    <x v="5"/>
    <x v="1"/>
    <n v="3.62"/>
  </r>
  <r>
    <x v="5"/>
    <x v="1"/>
    <n v="3.45"/>
  </r>
  <r>
    <x v="5"/>
    <x v="1"/>
    <n v="5.15"/>
  </r>
  <r>
    <x v="5"/>
    <x v="1"/>
    <n v="3.45"/>
  </r>
  <r>
    <x v="5"/>
    <x v="1"/>
    <n v="3.13"/>
  </r>
  <r>
    <x v="6"/>
    <x v="1"/>
    <n v="2.96"/>
  </r>
  <r>
    <x v="6"/>
    <x v="1"/>
    <n v="2.65"/>
  </r>
  <r>
    <x v="6"/>
    <x v="1"/>
    <n v="4.46"/>
  </r>
  <r>
    <x v="6"/>
    <x v="1"/>
    <n v="3.13"/>
  </r>
  <r>
    <x v="6"/>
    <x v="1"/>
    <n v="2.96"/>
  </r>
  <r>
    <x v="6"/>
    <x v="1"/>
    <n v="2.96"/>
  </r>
  <r>
    <x v="6"/>
    <x v="1"/>
    <n v="2.65"/>
  </r>
  <r>
    <x v="6"/>
    <x v="1"/>
    <n v="2.33"/>
  </r>
  <r>
    <x v="6"/>
    <x v="1"/>
    <n v="2.33"/>
  </r>
  <r>
    <x v="6"/>
    <x v="1"/>
    <n v="2.33"/>
  </r>
  <r>
    <x v="6"/>
    <x v="1"/>
    <n v="4.9800000000000004"/>
  </r>
  <r>
    <x v="6"/>
    <x v="1"/>
    <n v="3.62"/>
  </r>
  <r>
    <x v="6"/>
    <x v="1"/>
    <n v="3.13"/>
  </r>
  <r>
    <x v="6"/>
    <x v="1"/>
    <n v="2.96"/>
  </r>
  <r>
    <x v="6"/>
    <x v="1"/>
    <n v="2.65"/>
  </r>
  <r>
    <x v="6"/>
    <x v="1"/>
    <n v="2.4900000000000002"/>
  </r>
  <r>
    <x v="6"/>
    <x v="1"/>
    <n v="2.33"/>
  </r>
  <r>
    <x v="6"/>
    <x v="1"/>
    <n v="2.33"/>
  </r>
  <r>
    <x v="6"/>
    <x v="1"/>
    <n v="2.1800000000000002"/>
  </r>
  <r>
    <x v="6"/>
    <x v="1"/>
    <n v="2.0299999999999998"/>
  </r>
  <r>
    <x v="6"/>
    <x v="1"/>
    <n v="1.88"/>
  </r>
  <r>
    <x v="6"/>
    <x v="1"/>
    <n v="3.78"/>
  </r>
  <r>
    <x v="6"/>
    <x v="1"/>
    <n v="2.33"/>
  </r>
  <r>
    <x v="6"/>
    <x v="1"/>
    <n v="2.96"/>
  </r>
  <r>
    <x v="6"/>
    <x v="1"/>
    <n v="7.87"/>
  </r>
  <r>
    <x v="6"/>
    <x v="1"/>
    <n v="6.58"/>
  </r>
  <r>
    <x v="6"/>
    <x v="1"/>
    <n v="5.15"/>
  </r>
  <r>
    <x v="6"/>
    <x v="1"/>
    <n v="4.12"/>
  </r>
  <r>
    <x v="6"/>
    <x v="1"/>
    <n v="3.29"/>
  </r>
  <r>
    <x v="6"/>
    <x v="1"/>
    <n v="2.96"/>
  </r>
  <r>
    <x v="6"/>
    <x v="1"/>
    <n v="2.8"/>
  </r>
  <r>
    <x v="7"/>
    <x v="1"/>
    <n v="2.65"/>
  </r>
  <r>
    <x v="7"/>
    <x v="1"/>
    <n v="2.8"/>
  </r>
  <r>
    <x v="7"/>
    <x v="1"/>
    <n v="2.65"/>
  </r>
  <r>
    <x v="7"/>
    <x v="1"/>
    <n v="3.62"/>
  </r>
  <r>
    <x v="7"/>
    <x v="1"/>
    <n v="3.45"/>
  </r>
  <r>
    <x v="7"/>
    <x v="1"/>
    <n v="2.96"/>
  </r>
  <r>
    <x v="7"/>
    <x v="1"/>
    <n v="3.45"/>
  </r>
  <r>
    <x v="7"/>
    <x v="1"/>
    <n v="2.96"/>
  </r>
  <r>
    <x v="7"/>
    <x v="1"/>
    <n v="2.65"/>
  </r>
  <r>
    <x v="7"/>
    <x v="1"/>
    <n v="2.65"/>
  </r>
  <r>
    <x v="7"/>
    <x v="1"/>
    <n v="2.4900000000000002"/>
  </r>
  <r>
    <x v="7"/>
    <x v="1"/>
    <n v="2.33"/>
  </r>
  <r>
    <x v="7"/>
    <x v="1"/>
    <n v="2.1800000000000002"/>
  </r>
  <r>
    <x v="7"/>
    <x v="1"/>
    <n v="2.0299999999999998"/>
  </r>
  <r>
    <x v="7"/>
    <x v="1"/>
    <n v="1.88"/>
  </r>
  <r>
    <x v="7"/>
    <x v="1"/>
    <n v="1.73"/>
  </r>
  <r>
    <x v="7"/>
    <x v="1"/>
    <n v="1.73"/>
  </r>
  <r>
    <x v="7"/>
    <x v="1"/>
    <n v="1.73"/>
  </r>
  <r>
    <x v="7"/>
    <x v="1"/>
    <n v="1.59"/>
  </r>
  <r>
    <x v="7"/>
    <x v="1"/>
    <n v="1.59"/>
  </r>
  <r>
    <x v="7"/>
    <x v="1"/>
    <n v="1.73"/>
  </r>
  <r>
    <x v="7"/>
    <x v="1"/>
    <n v="1.59"/>
  </r>
  <r>
    <x v="7"/>
    <x v="1"/>
    <n v="1.59"/>
  </r>
  <r>
    <x v="7"/>
    <x v="1"/>
    <n v="1.44"/>
  </r>
  <r>
    <x v="7"/>
    <x v="1"/>
    <n v="1.59"/>
  </r>
  <r>
    <x v="7"/>
    <x v="1"/>
    <n v="1.44"/>
  </r>
  <r>
    <x v="7"/>
    <x v="1"/>
    <n v="1.59"/>
  </r>
  <r>
    <x v="7"/>
    <x v="1"/>
    <n v="1.44"/>
  </r>
  <r>
    <x v="7"/>
    <x v="1"/>
    <n v="1.3"/>
  </r>
  <r>
    <x v="7"/>
    <x v="1"/>
    <n v="0.89"/>
  </r>
  <r>
    <x v="8"/>
    <x v="1"/>
    <n v="0.51"/>
  </r>
  <r>
    <x v="8"/>
    <x v="1"/>
    <n v="0.51"/>
  </r>
  <r>
    <x v="8"/>
    <x v="1"/>
    <n v="0.51"/>
  </r>
  <r>
    <x v="8"/>
    <x v="1"/>
    <n v="0.51"/>
  </r>
  <r>
    <x v="8"/>
    <x v="1"/>
    <n v="1.02"/>
  </r>
  <r>
    <x v="8"/>
    <x v="1"/>
    <n v="1.02"/>
  </r>
  <r>
    <x v="8"/>
    <x v="1"/>
    <n v="1.02"/>
  </r>
  <r>
    <x v="8"/>
    <x v="1"/>
    <n v="1.02"/>
  </r>
  <r>
    <x v="8"/>
    <x v="1"/>
    <n v="1.02"/>
  </r>
  <r>
    <x v="8"/>
    <x v="1"/>
    <n v="1.02"/>
  </r>
  <r>
    <x v="8"/>
    <x v="1"/>
    <n v="0.89"/>
  </r>
  <r>
    <x v="8"/>
    <x v="1"/>
    <n v="0.89"/>
  </r>
  <r>
    <x v="8"/>
    <x v="1"/>
    <n v="0.89"/>
  </r>
  <r>
    <x v="8"/>
    <x v="1"/>
    <n v="0.89"/>
  </r>
  <r>
    <x v="8"/>
    <x v="1"/>
    <n v="0.89"/>
  </r>
  <r>
    <x v="8"/>
    <x v="1"/>
    <n v="0.89"/>
  </r>
  <r>
    <x v="8"/>
    <x v="1"/>
    <n v="0.76"/>
  </r>
  <r>
    <x v="8"/>
    <x v="1"/>
    <n v="0.76"/>
  </r>
  <r>
    <x v="8"/>
    <x v="1"/>
    <n v="0.76"/>
  </r>
  <r>
    <x v="8"/>
    <x v="1"/>
    <n v="0.76"/>
  </r>
  <r>
    <x v="8"/>
    <x v="1"/>
    <n v="0.76"/>
  </r>
  <r>
    <x v="8"/>
    <x v="1"/>
    <n v="0.76"/>
  </r>
  <r>
    <x v="8"/>
    <x v="1"/>
    <n v="0.76"/>
  </r>
  <r>
    <x v="8"/>
    <x v="1"/>
    <n v="0.76"/>
  </r>
  <r>
    <x v="8"/>
    <x v="1"/>
    <n v="1.73"/>
  </r>
  <r>
    <x v="8"/>
    <x v="1"/>
    <n v="1.3"/>
  </r>
  <r>
    <x v="8"/>
    <x v="1"/>
    <n v="0.89"/>
  </r>
  <r>
    <x v="8"/>
    <x v="1"/>
    <n v="1.02"/>
  </r>
  <r>
    <x v="8"/>
    <x v="1"/>
    <n v="2.1800000000000002"/>
  </r>
  <r>
    <x v="8"/>
    <x v="1"/>
    <n v="1.3"/>
  </r>
  <r>
    <x v="8"/>
    <x v="1"/>
    <n v="1.02"/>
  </r>
  <r>
    <x v="9"/>
    <x v="2"/>
    <n v="0.89"/>
  </r>
  <r>
    <x v="9"/>
    <x v="2"/>
    <n v="0.63"/>
  </r>
  <r>
    <x v="9"/>
    <x v="2"/>
    <n v="0.63"/>
  </r>
  <r>
    <x v="9"/>
    <x v="2"/>
    <n v="0.76"/>
  </r>
  <r>
    <x v="9"/>
    <x v="2"/>
    <n v="0.76"/>
  </r>
  <r>
    <x v="9"/>
    <x v="2"/>
    <n v="0.63"/>
  </r>
  <r>
    <x v="9"/>
    <x v="2"/>
    <n v="0.63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51"/>
  </r>
  <r>
    <x v="9"/>
    <x v="2"/>
    <n v="0.39"/>
  </r>
  <r>
    <x v="9"/>
    <x v="2"/>
    <n v="0.39"/>
  </r>
  <r>
    <x v="9"/>
    <x v="2"/>
    <n v="0.39"/>
  </r>
  <r>
    <x v="9"/>
    <x v="2"/>
    <n v="0.39"/>
  </r>
  <r>
    <x v="9"/>
    <x v="2"/>
    <n v="0.39"/>
  </r>
  <r>
    <x v="9"/>
    <x v="2"/>
    <n v="0.39"/>
  </r>
  <r>
    <x v="9"/>
    <x v="2"/>
    <n v="0.39"/>
  </r>
  <r>
    <x v="9"/>
    <x v="2"/>
    <n v="0.28000000000000003"/>
  </r>
  <r>
    <x v="9"/>
    <x v="2"/>
    <n v="0.28000000000000003"/>
  </r>
  <r>
    <x v="9"/>
    <x v="2"/>
    <n v="0.28000000000000003"/>
  </r>
  <r>
    <x v="9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8000000000000003"/>
  </r>
  <r>
    <x v="10"/>
    <x v="2"/>
    <n v="0.22"/>
  </r>
  <r>
    <x v="10"/>
    <x v="2"/>
    <n v="0.22"/>
  </r>
  <r>
    <x v="10"/>
    <x v="2"/>
    <n v="0.22"/>
  </r>
  <r>
    <x v="10"/>
    <x v="2"/>
    <n v="0.22"/>
  </r>
  <r>
    <x v="10"/>
    <x v="2"/>
    <n v="0.22"/>
  </r>
  <r>
    <x v="10"/>
    <x v="2"/>
    <n v="0.22"/>
  </r>
  <r>
    <x v="10"/>
    <x v="2"/>
    <n v="0.17"/>
  </r>
  <r>
    <x v="10"/>
    <x v="2"/>
    <n v="0.17"/>
  </r>
  <r>
    <x v="10"/>
    <x v="2"/>
    <n v="0.17"/>
  </r>
  <r>
    <x v="10"/>
    <x v="2"/>
    <n v="0.17"/>
  </r>
  <r>
    <x v="10"/>
    <x v="2"/>
    <n v="0.17"/>
  </r>
  <r>
    <x v="10"/>
    <x v="2"/>
    <n v="0.17"/>
  </r>
  <r>
    <x v="10"/>
    <x v="2"/>
    <n v="0.17"/>
  </r>
  <r>
    <x v="11"/>
    <x v="2"/>
    <n v="0.12"/>
  </r>
  <r>
    <x v="11"/>
    <x v="2"/>
    <n v="0.1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0.17"/>
  </r>
  <r>
    <x v="11"/>
    <x v="2"/>
    <n v="0.39"/>
  </r>
  <r>
    <x v="11"/>
    <x v="2"/>
    <n v="0.28000000000000003"/>
  </r>
  <r>
    <x v="11"/>
    <x v="2"/>
    <n v="0.28000000000000003"/>
  </r>
  <r>
    <x v="11"/>
    <x v="2"/>
    <n v="0.17"/>
  </r>
  <r>
    <x v="11"/>
    <x v="2"/>
    <n v="0.17"/>
  </r>
  <r>
    <x v="11"/>
    <x v="2"/>
    <n v="7.0000000000000007E-2"/>
  </r>
  <r>
    <x v="11"/>
    <x v="2"/>
    <n v="0.22"/>
  </r>
  <r>
    <x v="11"/>
    <x v="2"/>
    <n v="0.28000000000000003"/>
  </r>
  <r>
    <x v="11"/>
    <x v="2"/>
    <n v="0.28000000000000003"/>
  </r>
  <r>
    <x v="11"/>
    <x v="2"/>
    <n v="0.28000000000000003"/>
  </r>
  <r>
    <x v="11"/>
    <x v="2"/>
    <n v="0.17"/>
  </r>
  <r>
    <x v="11"/>
    <x v="2"/>
    <n v="0.17"/>
  </r>
  <r>
    <x v="11"/>
    <x v="2"/>
    <n v="0.17"/>
  </r>
  <r>
    <x v="11"/>
    <x v="2"/>
    <n v="0.17"/>
  </r>
  <r>
    <x v="11"/>
    <x v="2"/>
    <n v="0.12"/>
  </r>
  <r>
    <x v="11"/>
    <x v="2"/>
    <n v="0.12"/>
  </r>
  <r>
    <x v="11"/>
    <x v="2"/>
    <n v="0.1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7.0000000000000007E-2"/>
  </r>
  <r>
    <x v="11"/>
    <x v="2"/>
    <n v="0.12"/>
  </r>
  <r>
    <x v="0"/>
    <x v="2"/>
    <n v="7.0000000000000007E-2"/>
  </r>
  <r>
    <x v="0"/>
    <x v="2"/>
    <n v="7.0000000000000007E-2"/>
  </r>
  <r>
    <x v="0"/>
    <x v="2"/>
    <n v="7.0000000000000007E-2"/>
  </r>
  <r>
    <x v="0"/>
    <x v="2"/>
    <n v="7.0000000000000007E-2"/>
  </r>
  <r>
    <x v="0"/>
    <x v="2"/>
    <n v="7.0000000000000007E-2"/>
  </r>
  <r>
    <x v="0"/>
    <x v="2"/>
    <n v="0.12"/>
  </r>
  <r>
    <x v="0"/>
    <x v="2"/>
    <n v="0.12"/>
  </r>
  <r>
    <x v="0"/>
    <x v="2"/>
    <n v="0.39"/>
  </r>
  <r>
    <x v="0"/>
    <x v="2"/>
    <n v="0.28000000000000003"/>
  </r>
  <r>
    <x v="0"/>
    <x v="2"/>
    <n v="0.22"/>
  </r>
  <r>
    <x v="0"/>
    <x v="2"/>
    <n v="0.17"/>
  </r>
  <r>
    <x v="0"/>
    <x v="2"/>
    <n v="0.17"/>
  </r>
  <r>
    <x v="0"/>
    <x v="2"/>
    <n v="0.22"/>
  </r>
  <r>
    <x v="0"/>
    <x v="2"/>
    <n v="0.22"/>
  </r>
  <r>
    <x v="0"/>
    <x v="2"/>
    <n v="0.22"/>
  </r>
  <r>
    <x v="0"/>
    <x v="2"/>
    <n v="0.22"/>
  </r>
  <r>
    <x v="0"/>
    <x v="2"/>
    <n v="0.22"/>
  </r>
  <r>
    <x v="0"/>
    <x v="2"/>
    <n v="0.28000000000000003"/>
  </r>
  <r>
    <x v="0"/>
    <x v="2"/>
    <n v="0.28000000000000003"/>
  </r>
  <r>
    <x v="0"/>
    <x v="2"/>
    <n v="0.22"/>
  </r>
  <r>
    <x v="0"/>
    <x v="2"/>
    <n v="0.22"/>
  </r>
  <r>
    <x v="0"/>
    <x v="2"/>
    <n v="0.17"/>
  </r>
  <r>
    <x v="0"/>
    <x v="2"/>
    <n v="0.17"/>
  </r>
  <r>
    <x v="0"/>
    <x v="2"/>
    <n v="0.17"/>
  </r>
  <r>
    <x v="0"/>
    <x v="2"/>
    <n v="0.17"/>
  </r>
  <r>
    <x v="0"/>
    <x v="2"/>
    <n v="7.0000000000000007E-2"/>
  </r>
  <r>
    <x v="0"/>
    <x v="2"/>
    <n v="7.0000000000000007E-2"/>
  </r>
  <r>
    <x v="0"/>
    <x v="2"/>
    <n v="7.0000000000000007E-2"/>
  </r>
  <r>
    <x v="0"/>
    <x v="2"/>
    <n v="0.22"/>
  </r>
  <r>
    <x v="0"/>
    <x v="2"/>
    <n v="0.63"/>
  </r>
  <r>
    <x v="1"/>
    <x v="2"/>
    <n v="1.1599999999999999"/>
  </r>
  <r>
    <x v="1"/>
    <x v="2"/>
    <n v="0.76"/>
  </r>
  <r>
    <x v="1"/>
    <x v="2"/>
    <n v="0.51"/>
  </r>
  <r>
    <x v="1"/>
    <x v="2"/>
    <n v="0.39"/>
  </r>
  <r>
    <x v="1"/>
    <x v="2"/>
    <n v="0.28000000000000003"/>
  </r>
  <r>
    <x v="1"/>
    <x v="2"/>
    <n v="0.28000000000000003"/>
  </r>
  <r>
    <x v="1"/>
    <x v="2"/>
    <n v="0.28000000000000003"/>
  </r>
  <r>
    <x v="1"/>
    <x v="2"/>
    <n v="0.17"/>
  </r>
  <r>
    <x v="1"/>
    <x v="2"/>
    <n v="0.51"/>
  </r>
  <r>
    <x v="1"/>
    <x v="2"/>
    <n v="0.76"/>
  </r>
  <r>
    <x v="1"/>
    <x v="2"/>
    <n v="0.76"/>
  </r>
  <r>
    <x v="1"/>
    <x v="2"/>
    <n v="0.59"/>
  </r>
  <r>
    <x v="1"/>
    <x v="2"/>
    <n v="0.39"/>
  </r>
  <r>
    <x v="1"/>
    <x v="2"/>
    <n v="0.39"/>
  </r>
  <r>
    <x v="1"/>
    <x v="2"/>
    <n v="0.59"/>
  </r>
  <r>
    <x v="1"/>
    <x v="2"/>
    <n v="0.59"/>
  </r>
  <r>
    <x v="1"/>
    <x v="2"/>
    <n v="0.89"/>
  </r>
  <r>
    <x v="1"/>
    <x v="2"/>
    <n v="2.0299999999999998"/>
  </r>
  <r>
    <x v="1"/>
    <x v="2"/>
    <n v="1.02"/>
  </r>
  <r>
    <x v="1"/>
    <x v="2"/>
    <n v="0.76"/>
  </r>
  <r>
    <x v="1"/>
    <x v="2"/>
    <n v="0.51"/>
  </r>
  <r>
    <x v="1"/>
    <x v="2"/>
    <n v="0.51"/>
  </r>
  <r>
    <x v="1"/>
    <x v="2"/>
    <n v="0.51"/>
  </r>
  <r>
    <x v="1"/>
    <x v="2"/>
    <n v="0.51"/>
  </r>
  <r>
    <x v="1"/>
    <x v="2"/>
    <n v="0.39"/>
  </r>
  <r>
    <x v="1"/>
    <x v="2"/>
    <n v="0.39"/>
  </r>
  <r>
    <x v="1"/>
    <x v="2"/>
    <n v="0.39"/>
  </r>
  <r>
    <x v="1"/>
    <x v="2"/>
    <n v="0.28000000000000003"/>
  </r>
  <r>
    <x v="1"/>
    <x v="2"/>
    <n v="0.28000000000000003"/>
  </r>
  <r>
    <x v="1"/>
    <x v="2"/>
    <n v="0.28000000000000003"/>
  </r>
  <r>
    <x v="1"/>
    <x v="2"/>
    <n v="0.28000000000000003"/>
  </r>
  <r>
    <x v="2"/>
    <x v="2"/>
    <n v="2.0299999999999998"/>
  </r>
  <r>
    <x v="2"/>
    <x v="2"/>
    <n v="2.4900000000000002"/>
  </r>
  <r>
    <x v="2"/>
    <x v="2"/>
    <n v="1.02"/>
  </r>
  <r>
    <x v="2"/>
    <x v="2"/>
    <n v="1.59"/>
  </r>
  <r>
    <x v="2"/>
    <x v="2"/>
    <n v="1.44"/>
  </r>
  <r>
    <x v="2"/>
    <x v="2"/>
    <n v="1.1599999999999999"/>
  </r>
  <r>
    <x v="2"/>
    <x v="2"/>
    <n v="1.73"/>
  </r>
  <r>
    <x v="2"/>
    <x v="2"/>
    <n v="3.95"/>
  </r>
  <r>
    <x v="2"/>
    <x v="2"/>
    <n v="3.95"/>
  </r>
  <r>
    <x v="2"/>
    <x v="2"/>
    <n v="2.33"/>
  </r>
  <r>
    <x v="2"/>
    <x v="2"/>
    <n v="2.96"/>
  </r>
  <r>
    <x v="2"/>
    <x v="2"/>
    <n v="2.65"/>
  </r>
  <r>
    <x v="2"/>
    <x v="2"/>
    <n v="2.4900000000000002"/>
  </r>
  <r>
    <x v="2"/>
    <x v="2"/>
    <n v="2.0299999999999998"/>
  </r>
  <r>
    <x v="2"/>
    <x v="2"/>
    <n v="1.88"/>
  </r>
  <r>
    <x v="2"/>
    <x v="2"/>
    <n v="3.62"/>
  </r>
  <r>
    <x v="2"/>
    <x v="2"/>
    <n v="3.95"/>
  </r>
  <r>
    <x v="2"/>
    <x v="2"/>
    <n v="3.78"/>
  </r>
  <r>
    <x v="2"/>
    <x v="2"/>
    <n v="3.62"/>
  </r>
  <r>
    <x v="2"/>
    <x v="2"/>
    <n v="3.45"/>
  </r>
  <r>
    <x v="2"/>
    <x v="2"/>
    <n v="4.8"/>
  </r>
  <r>
    <x v="2"/>
    <x v="2"/>
    <n v="5.5"/>
  </r>
  <r>
    <x v="2"/>
    <x v="2"/>
    <n v="5.15"/>
  </r>
  <r>
    <x v="2"/>
    <x v="2"/>
    <n v="3.62"/>
  </r>
  <r>
    <x v="2"/>
    <x v="2"/>
    <n v="5.86"/>
  </r>
  <r>
    <x v="2"/>
    <x v="2"/>
    <n v="6.95"/>
  </r>
  <r>
    <x v="2"/>
    <x v="2"/>
    <n v="6.04"/>
  </r>
  <r>
    <x v="2"/>
    <x v="2"/>
    <n v="3.62"/>
  </r>
  <r>
    <x v="2"/>
    <x v="2"/>
    <n v="3.78"/>
  </r>
  <r>
    <x v="2"/>
    <x v="2"/>
    <n v="4.12"/>
  </r>
  <r>
    <x v="3"/>
    <x v="2"/>
    <n v="4.29"/>
  </r>
  <r>
    <x v="3"/>
    <x v="2"/>
    <n v="1.73"/>
  </r>
  <r>
    <x v="3"/>
    <x v="2"/>
    <n v="4.12"/>
  </r>
  <r>
    <x v="3"/>
    <x v="2"/>
    <n v="3.29"/>
  </r>
  <r>
    <x v="3"/>
    <x v="2"/>
    <n v="2.4900000000000002"/>
  </r>
  <r>
    <x v="3"/>
    <x v="2"/>
    <n v="5.5"/>
  </r>
  <r>
    <x v="3"/>
    <x v="2"/>
    <n v="11.6"/>
  </r>
  <r>
    <x v="3"/>
    <x v="2"/>
    <n v="12.6"/>
  </r>
  <r>
    <x v="3"/>
    <x v="2"/>
    <n v="6.22"/>
  </r>
  <r>
    <x v="3"/>
    <x v="2"/>
    <n v="11.4"/>
  </r>
  <r>
    <x v="3"/>
    <x v="2"/>
    <n v="9.4"/>
  </r>
  <r>
    <x v="3"/>
    <x v="2"/>
    <n v="6.76"/>
  </r>
  <r>
    <x v="3"/>
    <x v="2"/>
    <n v="6.22"/>
  </r>
  <r>
    <x v="3"/>
    <x v="2"/>
    <n v="6.76"/>
  </r>
  <r>
    <x v="3"/>
    <x v="2"/>
    <n v="9.4"/>
  </r>
  <r>
    <x v="3"/>
    <x v="2"/>
    <n v="6.22"/>
  </r>
  <r>
    <x v="3"/>
    <x v="2"/>
    <n v="9.01"/>
  </r>
  <r>
    <x v="3"/>
    <x v="2"/>
    <n v="5.86"/>
  </r>
  <r>
    <x v="3"/>
    <x v="2"/>
    <n v="4.8"/>
  </r>
  <r>
    <x v="3"/>
    <x v="2"/>
    <n v="5.15"/>
  </r>
  <r>
    <x v="3"/>
    <x v="2"/>
    <n v="4.29"/>
  </r>
  <r>
    <x v="3"/>
    <x v="2"/>
    <n v="5.86"/>
  </r>
  <r>
    <x v="3"/>
    <x v="2"/>
    <n v="7.69"/>
  </r>
  <r>
    <x v="3"/>
    <x v="2"/>
    <n v="4.9800000000000004"/>
  </r>
  <r>
    <x v="3"/>
    <x v="2"/>
    <n v="5.15"/>
  </r>
  <r>
    <x v="3"/>
    <x v="2"/>
    <n v="8.06"/>
  </r>
  <r>
    <x v="3"/>
    <x v="2"/>
    <n v="5.5"/>
  </r>
  <r>
    <x v="3"/>
    <x v="2"/>
    <n v="4.63"/>
  </r>
  <r>
    <x v="3"/>
    <x v="2"/>
    <n v="4.29"/>
  </r>
  <r>
    <x v="3"/>
    <x v="2"/>
    <n v="3.78"/>
  </r>
  <r>
    <x v="3"/>
    <x v="2"/>
    <n v="3.78"/>
  </r>
  <r>
    <x v="4"/>
    <x v="2"/>
    <n v="6.04"/>
  </r>
  <r>
    <x v="4"/>
    <x v="2"/>
    <n v="4.9800000000000004"/>
  </r>
  <r>
    <x v="4"/>
    <x v="2"/>
    <n v="9.4"/>
  </r>
  <r>
    <x v="4"/>
    <x v="2"/>
    <n v="6.76"/>
  </r>
  <r>
    <x v="4"/>
    <x v="2"/>
    <n v="6.58"/>
  </r>
  <r>
    <x v="4"/>
    <x v="2"/>
    <n v="5.33"/>
  </r>
  <r>
    <x v="4"/>
    <x v="2"/>
    <n v="5.68"/>
  </r>
  <r>
    <x v="4"/>
    <x v="2"/>
    <n v="4.8"/>
  </r>
  <r>
    <x v="4"/>
    <x v="2"/>
    <n v="4.9800000000000004"/>
  </r>
  <r>
    <x v="4"/>
    <x v="2"/>
    <n v="4.63"/>
  </r>
  <r>
    <x v="4"/>
    <x v="2"/>
    <n v="4.12"/>
  </r>
  <r>
    <x v="4"/>
    <x v="2"/>
    <n v="9.01"/>
  </r>
  <r>
    <x v="4"/>
    <x v="2"/>
    <n v="6.04"/>
  </r>
  <r>
    <x v="4"/>
    <x v="2"/>
    <n v="4.9800000000000004"/>
  </r>
  <r>
    <x v="4"/>
    <x v="2"/>
    <n v="5.33"/>
  </r>
  <r>
    <x v="4"/>
    <x v="2"/>
    <n v="6.58"/>
  </r>
  <r>
    <x v="4"/>
    <x v="2"/>
    <n v="4.63"/>
  </r>
  <r>
    <x v="4"/>
    <x v="2"/>
    <n v="4.29"/>
  </r>
  <r>
    <x v="4"/>
    <x v="2"/>
    <n v="5.33"/>
  </r>
  <r>
    <x v="4"/>
    <x v="2"/>
    <n v="6.04"/>
  </r>
  <r>
    <x v="4"/>
    <x v="2"/>
    <n v="4.8"/>
  </r>
  <r>
    <x v="4"/>
    <x v="2"/>
    <n v="4.63"/>
  </r>
  <r>
    <x v="4"/>
    <x v="2"/>
    <n v="5.86"/>
  </r>
  <r>
    <x v="4"/>
    <x v="2"/>
    <n v="6.4"/>
  </r>
  <r>
    <x v="4"/>
    <x v="2"/>
    <n v="6.76"/>
  </r>
  <r>
    <x v="4"/>
    <x v="2"/>
    <n v="7.5"/>
  </r>
  <r>
    <x v="4"/>
    <x v="2"/>
    <n v="6.58"/>
  </r>
  <r>
    <x v="4"/>
    <x v="2"/>
    <n v="5.5"/>
  </r>
  <r>
    <x v="4"/>
    <x v="2"/>
    <n v="5.33"/>
  </r>
  <r>
    <x v="4"/>
    <x v="2"/>
    <n v="4.8"/>
  </r>
  <r>
    <x v="4"/>
    <x v="2"/>
    <n v="4.63"/>
  </r>
  <r>
    <x v="5"/>
    <x v="2"/>
    <n v="4.46"/>
  </r>
  <r>
    <x v="5"/>
    <x v="2"/>
    <n v="4.8"/>
  </r>
  <r>
    <x v="5"/>
    <x v="2"/>
    <n v="4.29"/>
  </r>
  <r>
    <x v="5"/>
    <x v="2"/>
    <n v="5.33"/>
  </r>
  <r>
    <x v="5"/>
    <x v="2"/>
    <n v="4.46"/>
  </r>
  <r>
    <x v="5"/>
    <x v="2"/>
    <n v="4.9800000000000004"/>
  </r>
  <r>
    <x v="5"/>
    <x v="2"/>
    <n v="7.14"/>
  </r>
  <r>
    <x v="5"/>
    <x v="2"/>
    <n v="6.4"/>
  </r>
  <r>
    <x v="5"/>
    <x v="2"/>
    <n v="5.15"/>
  </r>
  <r>
    <x v="5"/>
    <x v="2"/>
    <n v="6.21"/>
  </r>
  <r>
    <x v="5"/>
    <x v="2"/>
    <n v="6.22"/>
  </r>
  <r>
    <x v="5"/>
    <x v="2"/>
    <n v="4.9800000000000004"/>
  </r>
  <r>
    <x v="5"/>
    <x v="2"/>
    <n v="4.63"/>
  </r>
  <r>
    <x v="5"/>
    <x v="2"/>
    <n v="4.9800000000000004"/>
  </r>
  <r>
    <x v="5"/>
    <x v="2"/>
    <n v="4.63"/>
  </r>
  <r>
    <x v="5"/>
    <x v="2"/>
    <n v="4.63"/>
  </r>
  <r>
    <x v="5"/>
    <x v="2"/>
    <n v="4.29"/>
  </r>
  <r>
    <x v="5"/>
    <x v="2"/>
    <n v="4.12"/>
  </r>
  <r>
    <x v="5"/>
    <x v="2"/>
    <n v="4.12"/>
  </r>
  <r>
    <x v="5"/>
    <x v="2"/>
    <n v="4.8"/>
  </r>
  <r>
    <x v="5"/>
    <x v="2"/>
    <n v="4.12"/>
  </r>
  <r>
    <x v="5"/>
    <x v="2"/>
    <n v="4.63"/>
  </r>
  <r>
    <x v="5"/>
    <x v="2"/>
    <n v="3.62"/>
  </r>
  <r>
    <x v="5"/>
    <x v="2"/>
    <n v="4.9800000000000004"/>
  </r>
  <r>
    <x v="5"/>
    <x v="2"/>
    <n v="3.78"/>
  </r>
  <r>
    <x v="5"/>
    <x v="2"/>
    <n v="4.9800000000000004"/>
  </r>
  <r>
    <x v="5"/>
    <x v="2"/>
    <n v="15.2"/>
  </r>
  <r>
    <x v="5"/>
    <x v="2"/>
    <n v="9.01"/>
  </r>
  <r>
    <x v="5"/>
    <x v="2"/>
    <n v="7.13"/>
  </r>
  <r>
    <x v="5"/>
    <x v="2"/>
    <n v="6.95"/>
  </r>
  <r>
    <x v="6"/>
    <x v="2"/>
    <n v="6.76"/>
  </r>
  <r>
    <x v="6"/>
    <x v="2"/>
    <n v="9.4"/>
  </r>
  <r>
    <x v="6"/>
    <x v="2"/>
    <n v="11"/>
  </r>
  <r>
    <x v="6"/>
    <x v="2"/>
    <n v="11.8"/>
  </r>
  <r>
    <x v="6"/>
    <x v="2"/>
    <n v="13"/>
  </r>
  <r>
    <x v="6"/>
    <x v="2"/>
    <n v="10.4"/>
  </r>
  <r>
    <x v="6"/>
    <x v="2"/>
    <n v="8.25"/>
  </r>
  <r>
    <x v="6"/>
    <x v="2"/>
    <n v="7.32"/>
  </r>
  <r>
    <x v="6"/>
    <x v="2"/>
    <n v="6.95"/>
  </r>
  <r>
    <x v="6"/>
    <x v="2"/>
    <n v="6.4"/>
  </r>
  <r>
    <x v="6"/>
    <x v="2"/>
    <n v="6.58"/>
  </r>
  <r>
    <x v="6"/>
    <x v="2"/>
    <n v="6.04"/>
  </r>
  <r>
    <x v="6"/>
    <x v="2"/>
    <n v="5.33"/>
  </r>
  <r>
    <x v="6"/>
    <x v="2"/>
    <n v="5.86"/>
  </r>
  <r>
    <x v="6"/>
    <x v="2"/>
    <n v="5.68"/>
  </r>
  <r>
    <x v="6"/>
    <x v="2"/>
    <n v="4.9800000000000004"/>
  </r>
  <r>
    <x v="6"/>
    <x v="2"/>
    <n v="4.9800000000000004"/>
  </r>
  <r>
    <x v="6"/>
    <x v="2"/>
    <n v="4.8"/>
  </r>
  <r>
    <x v="6"/>
    <x v="2"/>
    <n v="6.22"/>
  </r>
  <r>
    <x v="6"/>
    <x v="2"/>
    <n v="4.63"/>
  </r>
  <r>
    <x v="6"/>
    <x v="2"/>
    <n v="7.87"/>
  </r>
  <r>
    <x v="6"/>
    <x v="2"/>
    <n v="5.86"/>
  </r>
  <r>
    <x v="6"/>
    <x v="2"/>
    <n v="7.13"/>
  </r>
  <r>
    <x v="6"/>
    <x v="2"/>
    <n v="6.04"/>
  </r>
  <r>
    <x v="6"/>
    <x v="2"/>
    <n v="5.5"/>
  </r>
  <r>
    <x v="6"/>
    <x v="2"/>
    <n v="5.33"/>
  </r>
  <r>
    <x v="6"/>
    <x v="2"/>
    <n v="6.04"/>
  </r>
  <r>
    <x v="6"/>
    <x v="2"/>
    <n v="4.8"/>
  </r>
  <r>
    <x v="6"/>
    <x v="2"/>
    <n v="4.12"/>
  </r>
  <r>
    <x v="6"/>
    <x v="2"/>
    <n v="3.95"/>
  </r>
  <r>
    <x v="6"/>
    <x v="2"/>
    <n v="3.45"/>
  </r>
  <r>
    <x v="7"/>
    <x v="2"/>
    <n v="3.95"/>
  </r>
  <r>
    <x v="7"/>
    <x v="2"/>
    <n v="3.78"/>
  </r>
  <r>
    <x v="7"/>
    <x v="2"/>
    <n v="3.1"/>
  </r>
  <r>
    <x v="7"/>
    <x v="2"/>
    <n v="4.29"/>
  </r>
  <r>
    <x v="7"/>
    <x v="2"/>
    <n v="4.29"/>
  </r>
  <r>
    <x v="7"/>
    <x v="2"/>
    <n v="3.67"/>
  </r>
  <r>
    <x v="7"/>
    <x v="2"/>
    <n v="4.8"/>
  </r>
  <r>
    <x v="7"/>
    <x v="2"/>
    <n v="4.29"/>
  </r>
  <r>
    <x v="7"/>
    <x v="2"/>
    <n v="3.49"/>
  </r>
  <r>
    <x v="7"/>
    <x v="2"/>
    <n v="3.29"/>
  </r>
  <r>
    <x v="7"/>
    <x v="2"/>
    <n v="3.45"/>
  </r>
  <r>
    <x v="7"/>
    <x v="2"/>
    <n v="3.62"/>
  </r>
  <r>
    <x v="7"/>
    <x v="2"/>
    <n v="4.29"/>
  </r>
  <r>
    <x v="7"/>
    <x v="2"/>
    <n v="3.78"/>
  </r>
  <r>
    <x v="7"/>
    <x v="2"/>
    <n v="5.15"/>
  </r>
  <r>
    <x v="7"/>
    <x v="2"/>
    <n v="3.95"/>
  </r>
  <r>
    <x v="7"/>
    <x v="2"/>
    <n v="3.29"/>
  </r>
  <r>
    <x v="7"/>
    <x v="2"/>
    <n v="3.29"/>
  </r>
  <r>
    <x v="7"/>
    <x v="2"/>
    <n v="3.13"/>
  </r>
  <r>
    <x v="7"/>
    <x v="2"/>
    <n v="2.96"/>
  </r>
  <r>
    <x v="7"/>
    <x v="2"/>
    <n v="2.8"/>
  </r>
  <r>
    <x v="7"/>
    <x v="2"/>
    <n v="2.8"/>
  </r>
  <r>
    <x v="7"/>
    <x v="2"/>
    <n v="2.65"/>
  </r>
  <r>
    <x v="7"/>
    <x v="2"/>
    <n v="2.4900000000000002"/>
  </r>
  <r>
    <x v="7"/>
    <x v="2"/>
    <n v="2.4900000000000002"/>
  </r>
  <r>
    <x v="7"/>
    <x v="2"/>
    <n v="2.4900000000000002"/>
  </r>
  <r>
    <x v="7"/>
    <x v="2"/>
    <n v="2.33"/>
  </r>
  <r>
    <x v="7"/>
    <x v="2"/>
    <n v="2.33"/>
  </r>
  <r>
    <x v="7"/>
    <x v="2"/>
    <n v="1.73"/>
  </r>
  <r>
    <x v="7"/>
    <x v="2"/>
    <n v="1.88"/>
  </r>
  <r>
    <x v="8"/>
    <x v="2"/>
    <n v="2.1800000000000002"/>
  </r>
  <r>
    <x v="8"/>
    <x v="2"/>
    <n v="2.1800000000000002"/>
  </r>
  <r>
    <x v="8"/>
    <x v="2"/>
    <n v="2.1800000000000002"/>
  </r>
  <r>
    <x v="8"/>
    <x v="2"/>
    <n v="2.1800000000000002"/>
  </r>
  <r>
    <x v="8"/>
    <x v="2"/>
    <n v="2.0299999999999998"/>
  </r>
  <r>
    <x v="8"/>
    <x v="2"/>
    <n v="2.0299999999999998"/>
  </r>
  <r>
    <x v="8"/>
    <x v="2"/>
    <n v="2.0299999999999998"/>
  </r>
  <r>
    <x v="8"/>
    <x v="2"/>
    <n v="1.88"/>
  </r>
  <r>
    <x v="8"/>
    <x v="2"/>
    <n v="1.88"/>
  </r>
  <r>
    <x v="8"/>
    <x v="2"/>
    <n v="1.88"/>
  </r>
  <r>
    <x v="8"/>
    <x v="2"/>
    <n v="1.88"/>
  </r>
  <r>
    <x v="8"/>
    <x v="2"/>
    <n v="1.88"/>
  </r>
  <r>
    <x v="8"/>
    <x v="2"/>
    <n v="1.88"/>
  </r>
  <r>
    <x v="8"/>
    <x v="2"/>
    <n v="1.73"/>
  </r>
  <r>
    <x v="8"/>
    <x v="2"/>
    <n v="1.73"/>
  </r>
  <r>
    <x v="8"/>
    <x v="2"/>
    <n v="1.59"/>
  </r>
  <r>
    <x v="8"/>
    <x v="2"/>
    <n v="1.59"/>
  </r>
  <r>
    <x v="8"/>
    <x v="2"/>
    <n v="1.59"/>
  </r>
  <r>
    <x v="8"/>
    <x v="2"/>
    <n v="1.59"/>
  </r>
  <r>
    <x v="8"/>
    <x v="2"/>
    <n v="1.59"/>
  </r>
  <r>
    <x v="8"/>
    <x v="2"/>
    <n v="1.59"/>
  </r>
  <r>
    <x v="8"/>
    <x v="2"/>
    <n v="1.59"/>
  </r>
  <r>
    <x v="8"/>
    <x v="2"/>
    <n v="1.59"/>
  </r>
  <r>
    <x v="8"/>
    <x v="2"/>
    <n v="1.44"/>
  </r>
  <r>
    <x v="8"/>
    <x v="2"/>
    <n v="1.44"/>
  </r>
  <r>
    <x v="8"/>
    <x v="2"/>
    <n v="1.44"/>
  </r>
  <r>
    <x v="8"/>
    <x v="2"/>
    <n v="1.3"/>
  </r>
  <r>
    <x v="8"/>
    <x v="2"/>
    <n v="1.3"/>
  </r>
  <r>
    <x v="8"/>
    <x v="2"/>
    <n v="1.3"/>
  </r>
  <r>
    <x v="8"/>
    <x v="2"/>
    <n v="1.3"/>
  </r>
  <r>
    <x v="8"/>
    <x v="2"/>
    <n v="1.3"/>
  </r>
  <r>
    <x v="9"/>
    <x v="3"/>
    <n v="1.3"/>
  </r>
  <r>
    <x v="9"/>
    <x v="3"/>
    <n v="1.59"/>
  </r>
  <r>
    <x v="9"/>
    <x v="3"/>
    <n v="1.3"/>
  </r>
  <r>
    <x v="9"/>
    <x v="3"/>
    <n v="1.1599999999999999"/>
  </r>
  <r>
    <x v="9"/>
    <x v="3"/>
    <n v="1.1599999999999999"/>
  </r>
  <r>
    <x v="9"/>
    <x v="3"/>
    <n v="1.1599999999999999"/>
  </r>
  <r>
    <x v="9"/>
    <x v="3"/>
    <n v="1.3"/>
  </r>
  <r>
    <x v="9"/>
    <x v="3"/>
    <n v="1.3"/>
  </r>
  <r>
    <x v="9"/>
    <x v="3"/>
    <n v="1.3"/>
  </r>
  <r>
    <x v="9"/>
    <x v="3"/>
    <n v="1.1599999999999999"/>
  </r>
  <r>
    <x v="9"/>
    <x v="3"/>
    <n v="1.1599999999999999"/>
  </r>
  <r>
    <x v="9"/>
    <x v="3"/>
    <n v="1.1599999999999999"/>
  </r>
  <r>
    <x v="9"/>
    <x v="3"/>
    <n v="1.1599999999999999"/>
  </r>
  <r>
    <x v="9"/>
    <x v="3"/>
    <n v="1.02"/>
  </r>
  <r>
    <x v="9"/>
    <x v="3"/>
    <n v="1.02"/>
  </r>
  <r>
    <x v="9"/>
    <x v="3"/>
    <n v="1.02"/>
  </r>
  <r>
    <x v="9"/>
    <x v="3"/>
    <n v="1.02"/>
  </r>
  <r>
    <x v="9"/>
    <x v="3"/>
    <n v="1.02"/>
  </r>
  <r>
    <x v="9"/>
    <x v="3"/>
    <n v="1.02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89"/>
  </r>
  <r>
    <x v="9"/>
    <x v="3"/>
    <n v="0.76"/>
  </r>
  <r>
    <x v="9"/>
    <x v="3"/>
    <n v="0.63"/>
  </r>
  <r>
    <x v="10"/>
    <x v="3"/>
    <n v="0.76"/>
  </r>
  <r>
    <x v="10"/>
    <x v="3"/>
    <n v="0.76"/>
  </r>
  <r>
    <x v="10"/>
    <x v="3"/>
    <n v="0.76"/>
  </r>
  <r>
    <x v="10"/>
    <x v="3"/>
    <n v="0.76"/>
  </r>
  <r>
    <x v="10"/>
    <x v="3"/>
    <n v="0.76"/>
  </r>
  <r>
    <x v="10"/>
    <x v="3"/>
    <n v="0.76"/>
  </r>
  <r>
    <x v="10"/>
    <x v="3"/>
    <n v="0.76"/>
  </r>
  <r>
    <x v="10"/>
    <x v="3"/>
    <n v="0.76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63"/>
  </r>
  <r>
    <x v="10"/>
    <x v="3"/>
    <n v="0.51"/>
  </r>
  <r>
    <x v="10"/>
    <x v="3"/>
    <n v="0.51"/>
  </r>
  <r>
    <x v="10"/>
    <x v="3"/>
    <n v="0.51"/>
  </r>
  <r>
    <x v="10"/>
    <x v="3"/>
    <n v="0.51"/>
  </r>
  <r>
    <x v="10"/>
    <x v="3"/>
    <n v="0.51"/>
  </r>
  <r>
    <x v="10"/>
    <x v="3"/>
    <n v="0.51"/>
  </r>
  <r>
    <x v="10"/>
    <x v="3"/>
    <n v="0.51"/>
  </r>
  <r>
    <x v="10"/>
    <x v="3"/>
    <n v="0.63"/>
  </r>
  <r>
    <x v="10"/>
    <x v="3"/>
    <n v="0.63"/>
  </r>
  <r>
    <x v="11"/>
    <x v="3"/>
    <n v="0.63"/>
  </r>
  <r>
    <x v="11"/>
    <x v="3"/>
    <n v="0.63"/>
  </r>
  <r>
    <x v="11"/>
    <x v="3"/>
    <n v="0.51"/>
  </r>
  <r>
    <x v="11"/>
    <x v="3"/>
    <n v="0.51"/>
  </r>
  <r>
    <x v="11"/>
    <x v="3"/>
    <n v="0.39"/>
  </r>
  <r>
    <x v="11"/>
    <x v="3"/>
    <n v="0.39"/>
  </r>
  <r>
    <x v="11"/>
    <x v="3"/>
    <n v="0.28000000000000003"/>
  </r>
  <r>
    <x v="11"/>
    <x v="3"/>
    <n v="0.28000000000000003"/>
  </r>
  <r>
    <x v="11"/>
    <x v="3"/>
    <n v="0.28000000000000003"/>
  </r>
  <r>
    <x v="11"/>
    <x v="3"/>
    <n v="0.17"/>
  </r>
  <r>
    <x v="11"/>
    <x v="3"/>
    <n v="0.12"/>
  </r>
  <r>
    <x v="11"/>
    <x v="3"/>
    <n v="0.1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0.22"/>
  </r>
  <r>
    <x v="11"/>
    <x v="3"/>
    <n v="0.17"/>
  </r>
  <r>
    <x v="11"/>
    <x v="3"/>
    <n v="0.17"/>
  </r>
  <r>
    <x v="11"/>
    <x v="3"/>
    <n v="7.0000000000000007E-2"/>
  </r>
  <r>
    <x v="11"/>
    <x v="3"/>
    <n v="0.17"/>
  </r>
  <r>
    <x v="11"/>
    <x v="3"/>
    <n v="0.17"/>
  </r>
  <r>
    <x v="11"/>
    <x v="3"/>
    <n v="7.0000000000000007E-2"/>
  </r>
  <r>
    <x v="11"/>
    <x v="3"/>
    <n v="7.0000000000000007E-2"/>
  </r>
  <r>
    <x v="11"/>
    <x v="3"/>
    <n v="7.0000000000000007E-2"/>
  </r>
  <r>
    <x v="11"/>
    <x v="3"/>
    <n v="0.17"/>
  </r>
  <r>
    <x v="11"/>
    <x v="3"/>
    <n v="0.17"/>
  </r>
  <r>
    <x v="0"/>
    <x v="3"/>
    <n v="0.28000000000000003"/>
  </r>
  <r>
    <x v="0"/>
    <x v="3"/>
    <n v="0.39"/>
  </r>
  <r>
    <x v="0"/>
    <x v="3"/>
    <n v="0.51"/>
  </r>
  <r>
    <x v="0"/>
    <x v="3"/>
    <n v="0.51"/>
  </r>
  <r>
    <x v="0"/>
    <x v="3"/>
    <n v="0.39"/>
  </r>
  <r>
    <x v="0"/>
    <x v="3"/>
    <n v="0.28000000000000003"/>
  </r>
  <r>
    <x v="0"/>
    <x v="3"/>
    <n v="0.28000000000000003"/>
  </r>
  <r>
    <x v="0"/>
    <x v="3"/>
    <n v="0.22"/>
  </r>
  <r>
    <x v="0"/>
    <x v="3"/>
    <n v="0.17"/>
  </r>
  <r>
    <x v="0"/>
    <x v="3"/>
    <n v="0.17"/>
  </r>
  <r>
    <x v="0"/>
    <x v="3"/>
    <n v="0.22"/>
  </r>
  <r>
    <x v="0"/>
    <x v="3"/>
    <n v="0.39"/>
  </r>
  <r>
    <x v="0"/>
    <x v="3"/>
    <n v="0.28000000000000003"/>
  </r>
  <r>
    <x v="0"/>
    <x v="3"/>
    <n v="0.28000000000000003"/>
  </r>
  <r>
    <x v="0"/>
    <x v="3"/>
    <n v="0.39"/>
  </r>
  <r>
    <x v="0"/>
    <x v="3"/>
    <n v="0.39"/>
  </r>
  <r>
    <x v="0"/>
    <x v="3"/>
    <n v="0.28000000000000003"/>
  </r>
  <r>
    <x v="0"/>
    <x v="3"/>
    <n v="0.28000000000000003"/>
  </r>
  <r>
    <x v="0"/>
    <x v="3"/>
    <n v="0.22"/>
  </r>
  <r>
    <x v="0"/>
    <x v="3"/>
    <n v="0.22"/>
  </r>
  <r>
    <x v="0"/>
    <x v="3"/>
    <n v="0.17"/>
  </r>
  <r>
    <x v="0"/>
    <x v="3"/>
    <n v="0.17"/>
  </r>
  <r>
    <x v="0"/>
    <x v="3"/>
    <n v="0.12"/>
  </r>
  <r>
    <x v="0"/>
    <x v="3"/>
    <n v="0.12"/>
  </r>
  <r>
    <x v="0"/>
    <x v="3"/>
    <n v="0.17"/>
  </r>
  <r>
    <x v="0"/>
    <x v="3"/>
    <n v="0.22"/>
  </r>
  <r>
    <x v="0"/>
    <x v="3"/>
    <n v="0.17"/>
  </r>
  <r>
    <x v="0"/>
    <x v="3"/>
    <n v="0.12"/>
  </r>
  <r>
    <x v="0"/>
    <x v="3"/>
    <n v="0.12"/>
  </r>
  <r>
    <x v="0"/>
    <x v="3"/>
    <n v="0.63"/>
  </r>
  <r>
    <x v="1"/>
    <x v="3"/>
    <n v="1.1599999999999999"/>
  </r>
  <r>
    <x v="1"/>
    <x v="3"/>
    <n v="1.3"/>
  </r>
  <r>
    <x v="1"/>
    <x v="3"/>
    <n v="1.1599999999999999"/>
  </r>
  <r>
    <x v="1"/>
    <x v="3"/>
    <n v="1.2"/>
  </r>
  <r>
    <x v="1"/>
    <x v="3"/>
    <n v="0.89"/>
  </r>
  <r>
    <x v="1"/>
    <x v="3"/>
    <n v="0.76"/>
  </r>
  <r>
    <x v="1"/>
    <x v="3"/>
    <n v="0.76"/>
  </r>
  <r>
    <x v="1"/>
    <x v="3"/>
    <n v="0.51"/>
  </r>
  <r>
    <x v="1"/>
    <x v="3"/>
    <n v="2.0299999999999998"/>
  </r>
  <r>
    <x v="1"/>
    <x v="3"/>
    <n v="1.59"/>
  </r>
  <r>
    <x v="1"/>
    <x v="3"/>
    <n v="2.96"/>
  </r>
  <r>
    <x v="1"/>
    <x v="3"/>
    <n v="2.0299999999999998"/>
  </r>
  <r>
    <x v="1"/>
    <x v="3"/>
    <n v="3.62"/>
  </r>
  <r>
    <x v="1"/>
    <x v="3"/>
    <n v="2.8"/>
  </r>
  <r>
    <x v="1"/>
    <x v="3"/>
    <n v="3.29"/>
  </r>
  <r>
    <x v="1"/>
    <x v="3"/>
    <n v="4.12"/>
  </r>
  <r>
    <x v="1"/>
    <x v="3"/>
    <n v="6.22"/>
  </r>
  <r>
    <x v="1"/>
    <x v="3"/>
    <n v="3.13"/>
  </r>
  <r>
    <x v="1"/>
    <x v="3"/>
    <n v="2.4900000000000002"/>
  </r>
  <r>
    <x v="1"/>
    <x v="3"/>
    <n v="2.0299999999999998"/>
  </r>
  <r>
    <x v="1"/>
    <x v="3"/>
    <n v="1.73"/>
  </r>
  <r>
    <x v="1"/>
    <x v="3"/>
    <n v="2.1800000000000002"/>
  </r>
  <r>
    <x v="1"/>
    <x v="3"/>
    <n v="3.62"/>
  </r>
  <r>
    <x v="1"/>
    <x v="3"/>
    <n v="3.29"/>
  </r>
  <r>
    <x v="1"/>
    <x v="3"/>
    <n v="2.65"/>
  </r>
  <r>
    <x v="1"/>
    <x v="3"/>
    <n v="2.0299999999999998"/>
  </r>
  <r>
    <x v="1"/>
    <x v="3"/>
    <n v="3.29"/>
  </r>
  <r>
    <x v="1"/>
    <x v="3"/>
    <n v="1.59"/>
  </r>
  <r>
    <x v="1"/>
    <x v="3"/>
    <n v="3.29"/>
  </r>
  <r>
    <x v="1"/>
    <x v="3"/>
    <n v="3.78"/>
  </r>
  <r>
    <x v="1"/>
    <x v="3"/>
    <n v="3.95"/>
  </r>
  <r>
    <x v="2"/>
    <x v="3"/>
    <n v="3.29"/>
  </r>
  <r>
    <x v="2"/>
    <x v="3"/>
    <n v="2.4900000000000002"/>
  </r>
  <r>
    <x v="2"/>
    <x v="3"/>
    <n v="2.65"/>
  </r>
  <r>
    <x v="2"/>
    <x v="3"/>
    <n v="2.33"/>
  </r>
  <r>
    <x v="2"/>
    <x v="3"/>
    <n v="2.2999999999999998"/>
  </r>
  <r>
    <x v="2"/>
    <x v="3"/>
    <n v="1.88"/>
  </r>
  <r>
    <x v="2"/>
    <x v="3"/>
    <n v="2.1800000000000002"/>
  </r>
  <r>
    <x v="2"/>
    <x v="3"/>
    <n v="2.65"/>
  </r>
  <r>
    <x v="2"/>
    <x v="3"/>
    <n v="2.8"/>
  </r>
  <r>
    <x v="2"/>
    <x v="3"/>
    <n v="3"/>
  </r>
  <r>
    <x v="2"/>
    <x v="3"/>
    <n v="3.13"/>
  </r>
  <r>
    <x v="2"/>
    <x v="3"/>
    <n v="3.78"/>
  </r>
  <r>
    <x v="2"/>
    <x v="3"/>
    <n v="3.29"/>
  </r>
  <r>
    <x v="2"/>
    <x v="3"/>
    <n v="2.96"/>
  </r>
  <r>
    <x v="2"/>
    <x v="3"/>
    <n v="2.65"/>
  </r>
  <r>
    <x v="2"/>
    <x v="3"/>
    <n v="3.45"/>
  </r>
  <r>
    <x v="2"/>
    <x v="3"/>
    <n v="3.45"/>
  </r>
  <r>
    <x v="2"/>
    <x v="3"/>
    <n v="2.8"/>
  </r>
  <r>
    <x v="2"/>
    <x v="3"/>
    <n v="2.8"/>
  </r>
  <r>
    <x v="2"/>
    <x v="3"/>
    <n v="2.33"/>
  </r>
  <r>
    <x v="2"/>
    <x v="3"/>
    <n v="6.58"/>
  </r>
  <r>
    <x v="2"/>
    <x v="3"/>
    <n v="5.33"/>
  </r>
  <r>
    <x v="2"/>
    <x v="3"/>
    <n v="4.8"/>
  </r>
  <r>
    <x v="2"/>
    <x v="3"/>
    <n v="3.62"/>
  </r>
  <r>
    <x v="2"/>
    <x v="3"/>
    <n v="4.8"/>
  </r>
  <r>
    <x v="2"/>
    <x v="3"/>
    <n v="3.62"/>
  </r>
  <r>
    <x v="2"/>
    <x v="3"/>
    <n v="3.95"/>
  </r>
  <r>
    <x v="2"/>
    <x v="3"/>
    <n v="5.68"/>
  </r>
  <r>
    <x v="2"/>
    <x v="3"/>
    <n v="5.86"/>
  </r>
  <r>
    <x v="2"/>
    <x v="3"/>
    <n v="4.63"/>
  </r>
  <r>
    <x v="3"/>
    <x v="3"/>
    <n v="3.78"/>
  </r>
  <r>
    <x v="3"/>
    <x v="3"/>
    <n v="3.62"/>
  </r>
  <r>
    <x v="3"/>
    <x v="3"/>
    <n v="3.13"/>
  </r>
  <r>
    <x v="3"/>
    <x v="3"/>
    <n v="7.69"/>
  </r>
  <r>
    <x v="3"/>
    <x v="3"/>
    <n v="7.32"/>
  </r>
  <r>
    <x v="3"/>
    <x v="3"/>
    <n v="5.68"/>
  </r>
  <r>
    <x v="3"/>
    <x v="3"/>
    <n v="5.86"/>
  </r>
  <r>
    <x v="3"/>
    <x v="3"/>
    <n v="8.06"/>
  </r>
  <r>
    <x v="3"/>
    <x v="3"/>
    <n v="5.68"/>
  </r>
  <r>
    <x v="3"/>
    <x v="3"/>
    <n v="5.33"/>
  </r>
  <r>
    <x v="3"/>
    <x v="3"/>
    <n v="6.4"/>
  </r>
  <r>
    <x v="3"/>
    <x v="3"/>
    <n v="5.15"/>
  </r>
  <r>
    <x v="3"/>
    <x v="3"/>
    <n v="6.04"/>
  </r>
  <r>
    <x v="3"/>
    <x v="3"/>
    <n v="8.44"/>
  </r>
  <r>
    <x v="3"/>
    <x v="3"/>
    <n v="6.04"/>
  </r>
  <r>
    <x v="3"/>
    <x v="3"/>
    <n v="4.8"/>
  </r>
  <r>
    <x v="3"/>
    <x v="3"/>
    <n v="4.12"/>
  </r>
  <r>
    <x v="3"/>
    <x v="3"/>
    <n v="6.76"/>
  </r>
  <r>
    <x v="3"/>
    <x v="3"/>
    <n v="9.1999999999999993"/>
  </r>
  <r>
    <x v="3"/>
    <x v="3"/>
    <n v="7.32"/>
  </r>
  <r>
    <x v="3"/>
    <x v="3"/>
    <n v="6.4"/>
  </r>
  <r>
    <x v="3"/>
    <x v="3"/>
    <n v="7.5"/>
  </r>
  <r>
    <x v="3"/>
    <x v="3"/>
    <n v="6.4"/>
  </r>
  <r>
    <x v="3"/>
    <x v="3"/>
    <n v="5.33"/>
  </r>
  <r>
    <x v="3"/>
    <x v="3"/>
    <n v="6.76"/>
  </r>
  <r>
    <x v="3"/>
    <x v="3"/>
    <n v="6.22"/>
  </r>
  <r>
    <x v="3"/>
    <x v="3"/>
    <n v="7.13"/>
  </r>
  <r>
    <x v="3"/>
    <x v="3"/>
    <n v="6.58"/>
  </r>
  <r>
    <x v="3"/>
    <x v="3"/>
    <n v="6.04"/>
  </r>
  <r>
    <x v="3"/>
    <x v="3"/>
    <n v="5.5"/>
  </r>
  <r>
    <x v="3"/>
    <x v="3"/>
    <n v="5.53"/>
  </r>
  <r>
    <x v="4"/>
    <x v="3"/>
    <n v="6.95"/>
  </r>
  <r>
    <x v="4"/>
    <x v="3"/>
    <n v="5.68"/>
  </r>
  <r>
    <x v="4"/>
    <x v="3"/>
    <n v="10.6"/>
  </r>
  <r>
    <x v="4"/>
    <x v="3"/>
    <n v="6.95"/>
  </r>
  <r>
    <x v="4"/>
    <x v="3"/>
    <n v="5.68"/>
  </r>
  <r>
    <x v="4"/>
    <x v="3"/>
    <n v="6.4"/>
  </r>
  <r>
    <x v="4"/>
    <x v="3"/>
    <n v="6.22"/>
  </r>
  <r>
    <x v="4"/>
    <x v="3"/>
    <n v="5.15"/>
  </r>
  <r>
    <x v="4"/>
    <x v="3"/>
    <n v="9.4"/>
  </r>
  <r>
    <x v="4"/>
    <x v="3"/>
    <n v="10.199999999999999"/>
  </r>
  <r>
    <x v="4"/>
    <x v="3"/>
    <n v="10.4"/>
  </r>
  <r>
    <x v="4"/>
    <x v="3"/>
    <n v="10.8"/>
  </r>
  <r>
    <x v="4"/>
    <x v="3"/>
    <n v="9.01"/>
  </r>
  <r>
    <x v="4"/>
    <x v="3"/>
    <n v="13.6"/>
  </r>
  <r>
    <x v="4"/>
    <x v="3"/>
    <n v="11"/>
  </r>
  <r>
    <x v="4"/>
    <x v="3"/>
    <n v="8.44"/>
  </r>
  <r>
    <x v="4"/>
    <x v="3"/>
    <n v="8.6300000000000008"/>
  </r>
  <r>
    <x v="4"/>
    <x v="3"/>
    <n v="6.58"/>
  </r>
  <r>
    <x v="4"/>
    <x v="3"/>
    <n v="6.58"/>
  </r>
  <r>
    <x v="4"/>
    <x v="3"/>
    <n v="6.22"/>
  </r>
  <r>
    <x v="4"/>
    <x v="3"/>
    <n v="5.68"/>
  </r>
  <r>
    <x v="4"/>
    <x v="3"/>
    <n v="5.33"/>
  </r>
  <r>
    <x v="4"/>
    <x v="3"/>
    <n v="5.15"/>
  </r>
  <r>
    <x v="4"/>
    <x v="3"/>
    <n v="4.63"/>
  </r>
  <r>
    <x v="4"/>
    <x v="3"/>
    <n v="4.46"/>
  </r>
  <r>
    <x v="4"/>
    <x v="3"/>
    <n v="4.29"/>
  </r>
  <r>
    <x v="4"/>
    <x v="3"/>
    <n v="4.29"/>
  </r>
  <r>
    <x v="4"/>
    <x v="3"/>
    <n v="4.63"/>
  </r>
  <r>
    <x v="4"/>
    <x v="3"/>
    <n v="4.46"/>
  </r>
  <r>
    <x v="4"/>
    <x v="3"/>
    <n v="3.62"/>
  </r>
  <r>
    <x v="4"/>
    <x v="3"/>
    <n v="3.78"/>
  </r>
  <r>
    <x v="5"/>
    <x v="3"/>
    <n v="5.86"/>
  </r>
  <r>
    <x v="5"/>
    <x v="3"/>
    <n v="8.82"/>
  </r>
  <r>
    <x v="5"/>
    <x v="3"/>
    <n v="9.98"/>
  </r>
  <r>
    <x v="5"/>
    <x v="3"/>
    <n v="8.06"/>
  </r>
  <r>
    <x v="5"/>
    <x v="3"/>
    <n v="7.32"/>
  </r>
  <r>
    <x v="5"/>
    <x v="3"/>
    <n v="7.13"/>
  </r>
  <r>
    <x v="5"/>
    <x v="3"/>
    <n v="6.58"/>
  </r>
  <r>
    <x v="5"/>
    <x v="3"/>
    <n v="5.86"/>
  </r>
  <r>
    <x v="5"/>
    <x v="3"/>
    <n v="6.04"/>
  </r>
  <r>
    <x v="5"/>
    <x v="3"/>
    <n v="9.98"/>
  </r>
  <r>
    <x v="5"/>
    <x v="3"/>
    <n v="8.25"/>
  </r>
  <r>
    <x v="5"/>
    <x v="3"/>
    <n v="8.06"/>
  </r>
  <r>
    <x v="5"/>
    <x v="3"/>
    <n v="12"/>
  </r>
  <r>
    <x v="5"/>
    <x v="3"/>
    <n v="9.98"/>
  </r>
  <r>
    <x v="5"/>
    <x v="3"/>
    <n v="10.4"/>
  </r>
  <r>
    <x v="5"/>
    <x v="3"/>
    <n v="13.2"/>
  </r>
  <r>
    <x v="5"/>
    <x v="3"/>
    <n v="14"/>
  </r>
  <r>
    <x v="5"/>
    <x v="3"/>
    <n v="13.4"/>
  </r>
  <r>
    <x v="5"/>
    <x v="3"/>
    <n v="13.6"/>
  </r>
  <r>
    <x v="5"/>
    <x v="3"/>
    <n v="15"/>
  </r>
  <r>
    <x v="5"/>
    <x v="3"/>
    <n v="16.7"/>
  </r>
  <r>
    <x v="5"/>
    <x v="3"/>
    <n v="13.2"/>
  </r>
  <r>
    <x v="5"/>
    <x v="3"/>
    <n v="10.8"/>
  </r>
  <r>
    <x v="5"/>
    <x v="3"/>
    <n v="9.7799999999999994"/>
  </r>
  <r>
    <x v="5"/>
    <x v="3"/>
    <n v="9.4"/>
  </r>
  <r>
    <x v="5"/>
    <x v="3"/>
    <n v="5.68"/>
  </r>
  <r>
    <x v="5"/>
    <x v="3"/>
    <n v="8.6300000000000008"/>
  </r>
  <r>
    <x v="5"/>
    <x v="3"/>
    <n v="7.6890000000000001"/>
  </r>
  <r>
    <x v="5"/>
    <x v="3"/>
    <n v="6.76"/>
  </r>
  <r>
    <x v="5"/>
    <x v="3"/>
    <n v="5.5"/>
  </r>
  <r>
    <x v="6"/>
    <x v="3"/>
    <n v="9.59"/>
  </r>
  <r>
    <x v="6"/>
    <x v="3"/>
    <n v="9.4"/>
  </r>
  <r>
    <x v="6"/>
    <x v="3"/>
    <n v="6.58"/>
  </r>
  <r>
    <x v="6"/>
    <x v="3"/>
    <n v="5.86"/>
  </r>
  <r>
    <x v="6"/>
    <x v="3"/>
    <n v="5.5"/>
  </r>
  <r>
    <x v="6"/>
    <x v="3"/>
    <n v="5.15"/>
  </r>
  <r>
    <x v="6"/>
    <x v="3"/>
    <n v="4.9800000000000004"/>
  </r>
  <r>
    <x v="6"/>
    <x v="3"/>
    <n v="4.8"/>
  </r>
  <r>
    <x v="6"/>
    <x v="3"/>
    <n v="4.63"/>
  </r>
  <r>
    <x v="6"/>
    <x v="3"/>
    <n v="5.86"/>
  </r>
  <r>
    <x v="6"/>
    <x v="3"/>
    <n v="4.9800000000000004"/>
  </r>
  <r>
    <x v="6"/>
    <x v="3"/>
    <n v="4.12"/>
  </r>
  <r>
    <x v="6"/>
    <x v="3"/>
    <n v="6.76"/>
  </r>
  <r>
    <x v="6"/>
    <x v="3"/>
    <n v="8.82"/>
  </r>
  <r>
    <x v="6"/>
    <x v="3"/>
    <n v="5.68"/>
  </r>
  <r>
    <x v="6"/>
    <x v="3"/>
    <n v="4.9800000000000004"/>
  </r>
  <r>
    <x v="6"/>
    <x v="3"/>
    <n v="4.63"/>
  </r>
  <r>
    <x v="6"/>
    <x v="3"/>
    <n v="5.68"/>
  </r>
  <r>
    <x v="6"/>
    <x v="3"/>
    <n v="4.12"/>
  </r>
  <r>
    <x v="6"/>
    <x v="3"/>
    <n v="4.63"/>
  </r>
  <r>
    <x v="6"/>
    <x v="3"/>
    <n v="5.68"/>
  </r>
  <r>
    <x v="6"/>
    <x v="3"/>
    <n v="4.9800000000000004"/>
  </r>
  <r>
    <x v="6"/>
    <x v="3"/>
    <n v="5.86"/>
  </r>
  <r>
    <x v="6"/>
    <x v="3"/>
    <n v="6.04"/>
  </r>
  <r>
    <x v="6"/>
    <x v="3"/>
    <n v="7.13"/>
  </r>
  <r>
    <x v="6"/>
    <x v="3"/>
    <n v="6.76"/>
  </r>
  <r>
    <x v="6"/>
    <x v="3"/>
    <n v="6.04"/>
  </r>
  <r>
    <x v="6"/>
    <x v="3"/>
    <n v="5.5"/>
  </r>
  <r>
    <x v="6"/>
    <x v="3"/>
    <n v="5.33"/>
  </r>
  <r>
    <x v="6"/>
    <x v="3"/>
    <n v="5.13"/>
  </r>
  <r>
    <x v="6"/>
    <x v="3"/>
    <n v="4.9800000000000004"/>
  </r>
  <r>
    <x v="7"/>
    <x v="3"/>
    <n v="5.33"/>
  </r>
  <r>
    <x v="7"/>
    <x v="3"/>
    <n v="4.9800000000000004"/>
  </r>
  <r>
    <x v="7"/>
    <x v="3"/>
    <n v="4.29"/>
  </r>
  <r>
    <x v="7"/>
    <x v="3"/>
    <n v="4.63"/>
  </r>
  <r>
    <x v="7"/>
    <x v="3"/>
    <n v="4.46"/>
  </r>
  <r>
    <x v="7"/>
    <x v="3"/>
    <n v="3.95"/>
  </r>
  <r>
    <x v="7"/>
    <x v="3"/>
    <n v="3.78"/>
  </r>
  <r>
    <x v="7"/>
    <x v="3"/>
    <n v="3.78"/>
  </r>
  <r>
    <x v="7"/>
    <x v="3"/>
    <n v="3.62"/>
  </r>
  <r>
    <x v="7"/>
    <x v="3"/>
    <n v="3.45"/>
  </r>
  <r>
    <x v="7"/>
    <x v="3"/>
    <n v="3.95"/>
  </r>
  <r>
    <x v="7"/>
    <x v="3"/>
    <n v="3.78"/>
  </r>
  <r>
    <x v="7"/>
    <x v="3"/>
    <n v="5.15"/>
  </r>
  <r>
    <x v="7"/>
    <x v="3"/>
    <n v="3.62"/>
  </r>
  <r>
    <x v="7"/>
    <x v="3"/>
    <n v="3.45"/>
  </r>
  <r>
    <x v="7"/>
    <x v="3"/>
    <n v="3.29"/>
  </r>
  <r>
    <x v="7"/>
    <x v="3"/>
    <n v="3.13"/>
  </r>
  <r>
    <x v="7"/>
    <x v="3"/>
    <n v="3.29"/>
  </r>
  <r>
    <x v="7"/>
    <x v="3"/>
    <n v="3.13"/>
  </r>
  <r>
    <x v="7"/>
    <x v="3"/>
    <n v="2.96"/>
  </r>
  <r>
    <x v="7"/>
    <x v="3"/>
    <n v="2.96"/>
  </r>
  <r>
    <x v="7"/>
    <x v="3"/>
    <n v="2.96"/>
  </r>
  <r>
    <x v="7"/>
    <x v="3"/>
    <n v="2.8"/>
  </r>
  <r>
    <x v="7"/>
    <x v="3"/>
    <n v="2.65"/>
  </r>
  <r>
    <x v="7"/>
    <x v="3"/>
    <n v="2.4900000000000002"/>
  </r>
  <r>
    <x v="7"/>
    <x v="3"/>
    <n v="2.4900000000000002"/>
  </r>
  <r>
    <x v="7"/>
    <x v="3"/>
    <n v="2.4900000000000002"/>
  </r>
  <r>
    <x v="7"/>
    <x v="3"/>
    <n v="2.33"/>
  </r>
  <r>
    <x v="7"/>
    <x v="3"/>
    <n v="2.33"/>
  </r>
  <r>
    <x v="7"/>
    <x v="3"/>
    <n v="2.1800000000000002"/>
  </r>
  <r>
    <x v="8"/>
    <x v="3"/>
    <n v="1.88"/>
  </r>
  <r>
    <x v="8"/>
    <x v="3"/>
    <n v="2.33"/>
  </r>
  <r>
    <x v="8"/>
    <x v="3"/>
    <n v="2.1800000000000002"/>
  </r>
  <r>
    <x v="8"/>
    <x v="3"/>
    <n v="2.4900000000000002"/>
  </r>
  <r>
    <x v="8"/>
    <x v="3"/>
    <n v="2.33"/>
  </r>
  <r>
    <x v="8"/>
    <x v="3"/>
    <n v="2.33"/>
  </r>
  <r>
    <x v="8"/>
    <x v="3"/>
    <n v="2.33"/>
  </r>
  <r>
    <x v="8"/>
    <x v="3"/>
    <n v="2.1800000000000002"/>
  </r>
  <r>
    <x v="8"/>
    <x v="3"/>
    <n v="2.0299999999999998"/>
  </r>
  <r>
    <x v="8"/>
    <x v="3"/>
    <n v="2.0299999999999998"/>
  </r>
  <r>
    <x v="8"/>
    <x v="3"/>
    <n v="2.0299999999999998"/>
  </r>
  <r>
    <x v="8"/>
    <x v="3"/>
    <n v="2.0299999999999998"/>
  </r>
  <r>
    <x v="8"/>
    <x v="3"/>
    <n v="1.88"/>
  </r>
  <r>
    <x v="8"/>
    <x v="3"/>
    <n v="1.88"/>
  </r>
  <r>
    <x v="8"/>
    <x v="3"/>
    <n v="1.88"/>
  </r>
  <r>
    <x v="8"/>
    <x v="3"/>
    <n v="1.88"/>
  </r>
  <r>
    <x v="8"/>
    <x v="3"/>
    <n v="1.73"/>
  </r>
  <r>
    <x v="8"/>
    <x v="3"/>
    <n v="1.73"/>
  </r>
  <r>
    <x v="8"/>
    <x v="3"/>
    <n v="1.73"/>
  </r>
  <r>
    <x v="8"/>
    <x v="3"/>
    <n v="2.1800000000000002"/>
  </r>
  <r>
    <x v="8"/>
    <x v="3"/>
    <n v="1.59"/>
  </r>
  <r>
    <x v="8"/>
    <x v="3"/>
    <n v="1.59"/>
  </r>
  <r>
    <x v="8"/>
    <x v="3"/>
    <n v="1.59"/>
  </r>
  <r>
    <x v="8"/>
    <x v="3"/>
    <n v="1.59"/>
  </r>
  <r>
    <x v="8"/>
    <x v="3"/>
    <n v="1.59"/>
  </r>
  <r>
    <x v="8"/>
    <x v="3"/>
    <n v="1.44"/>
  </r>
  <r>
    <x v="8"/>
    <x v="3"/>
    <n v="1.44"/>
  </r>
  <r>
    <x v="8"/>
    <x v="3"/>
    <n v="1.44"/>
  </r>
  <r>
    <x v="8"/>
    <x v="3"/>
    <n v="1.44"/>
  </r>
  <r>
    <x v="8"/>
    <x v="3"/>
    <n v="1.44"/>
  </r>
  <r>
    <x v="8"/>
    <x v="3"/>
    <n v="1.44"/>
  </r>
  <r>
    <x v="9"/>
    <x v="4"/>
    <n v="1.44"/>
  </r>
  <r>
    <x v="9"/>
    <x v="4"/>
    <n v="1.44"/>
  </r>
  <r>
    <x v="9"/>
    <x v="4"/>
    <n v="1.44"/>
  </r>
  <r>
    <x v="9"/>
    <x v="4"/>
    <n v="1.3"/>
  </r>
  <r>
    <x v="9"/>
    <x v="4"/>
    <n v="1.3"/>
  </r>
  <r>
    <x v="9"/>
    <x v="4"/>
    <n v="1.3"/>
  </r>
  <r>
    <x v="9"/>
    <x v="4"/>
    <n v="1.3"/>
  </r>
  <r>
    <x v="9"/>
    <x v="4"/>
    <n v="1.3"/>
  </r>
  <r>
    <x v="9"/>
    <x v="4"/>
    <n v="1.44"/>
  </r>
  <r>
    <x v="9"/>
    <x v="4"/>
    <n v="1.3"/>
  </r>
  <r>
    <x v="9"/>
    <x v="4"/>
    <n v="1.1599999999999999"/>
  </r>
  <r>
    <x v="9"/>
    <x v="4"/>
    <n v="1.1599999999999999"/>
  </r>
  <r>
    <x v="9"/>
    <x v="4"/>
    <n v="1.1599999999999999"/>
  </r>
  <r>
    <x v="9"/>
    <x v="4"/>
    <n v="1.1599999999999999"/>
  </r>
  <r>
    <x v="9"/>
    <x v="4"/>
    <n v="1.1599999999999999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1.02"/>
  </r>
  <r>
    <x v="9"/>
    <x v="4"/>
    <n v="0.89"/>
  </r>
  <r>
    <x v="9"/>
    <x v="4"/>
    <n v="0.89"/>
  </r>
  <r>
    <x v="9"/>
    <x v="4"/>
    <n v="0.89"/>
  </r>
  <r>
    <x v="9"/>
    <x v="4"/>
    <n v="0.89"/>
  </r>
  <r>
    <x v="9"/>
    <x v="4"/>
    <n v="0.89"/>
  </r>
  <r>
    <x v="9"/>
    <x v="4"/>
    <n v="0.89"/>
  </r>
  <r>
    <x v="9"/>
    <x v="4"/>
    <n v="0.89"/>
  </r>
  <r>
    <x v="10"/>
    <x v="4"/>
    <n v="0.76"/>
  </r>
  <r>
    <x v="10"/>
    <x v="4"/>
    <n v="0.63"/>
  </r>
  <r>
    <x v="10"/>
    <x v="4"/>
    <n v="0.76"/>
  </r>
  <r>
    <x v="10"/>
    <x v="4"/>
    <n v="0.76"/>
  </r>
  <r>
    <x v="10"/>
    <x v="4"/>
    <n v="0.76"/>
  </r>
  <r>
    <x v="10"/>
    <x v="4"/>
    <n v="0.76"/>
  </r>
  <r>
    <x v="10"/>
    <x v="4"/>
    <n v="0.76"/>
  </r>
  <r>
    <x v="10"/>
    <x v="4"/>
    <n v="0.76"/>
  </r>
  <r>
    <x v="10"/>
    <x v="4"/>
    <n v="0.76"/>
  </r>
  <r>
    <x v="10"/>
    <x v="4"/>
    <n v="0.89"/>
  </r>
  <r>
    <x v="10"/>
    <x v="4"/>
    <n v="0.89"/>
  </r>
  <r>
    <x v="10"/>
    <x v="4"/>
    <n v="0.76"/>
  </r>
  <r>
    <x v="10"/>
    <x v="4"/>
    <n v="0.63"/>
  </r>
  <r>
    <x v="10"/>
    <x v="4"/>
    <n v="0.63"/>
  </r>
  <r>
    <x v="10"/>
    <x v="4"/>
    <n v="0.63"/>
  </r>
  <r>
    <x v="10"/>
    <x v="4"/>
    <n v="0.63"/>
  </r>
  <r>
    <x v="10"/>
    <x v="4"/>
    <n v="0.63"/>
  </r>
  <r>
    <x v="10"/>
    <x v="4"/>
    <n v="0.63"/>
  </r>
  <r>
    <x v="10"/>
    <x v="4"/>
    <n v="0.63"/>
  </r>
  <r>
    <x v="10"/>
    <x v="4"/>
    <n v="0.63"/>
  </r>
  <r>
    <x v="10"/>
    <x v="4"/>
    <n v="0.51"/>
  </r>
  <r>
    <x v="10"/>
    <x v="4"/>
    <n v="0.51"/>
  </r>
  <r>
    <x v="10"/>
    <x v="4"/>
    <n v="0.51"/>
  </r>
  <r>
    <x v="10"/>
    <x v="4"/>
    <n v="0.51"/>
  </r>
  <r>
    <x v="10"/>
    <x v="4"/>
    <n v="0.39"/>
  </r>
  <r>
    <x v="10"/>
    <x v="4"/>
    <n v="0.39"/>
  </r>
  <r>
    <x v="10"/>
    <x v="4"/>
    <n v="0.39"/>
  </r>
  <r>
    <x v="10"/>
    <x v="4"/>
    <n v="0.28000000000000003"/>
  </r>
  <r>
    <x v="10"/>
    <x v="4"/>
    <n v="0.28000000000000003"/>
  </r>
  <r>
    <x v="11"/>
    <x v="4"/>
    <n v="0.28000000000000003"/>
  </r>
  <r>
    <x v="11"/>
    <x v="4"/>
    <n v="0.28000000000000003"/>
  </r>
  <r>
    <x v="11"/>
    <x v="4"/>
    <n v="0.28000000000000003"/>
  </r>
  <r>
    <x v="11"/>
    <x v="4"/>
    <n v="0.22"/>
  </r>
  <r>
    <x v="11"/>
    <x v="4"/>
    <n v="0.22"/>
  </r>
  <r>
    <x v="11"/>
    <x v="4"/>
    <n v="0.22"/>
  </r>
  <r>
    <x v="11"/>
    <x v="4"/>
    <n v="0.17"/>
  </r>
  <r>
    <x v="11"/>
    <x v="4"/>
    <n v="0.17"/>
  </r>
  <r>
    <x v="11"/>
    <x v="4"/>
    <n v="0.17"/>
  </r>
  <r>
    <x v="11"/>
    <x v="4"/>
    <n v="0.17"/>
  </r>
  <r>
    <x v="11"/>
    <x v="4"/>
    <n v="0.12"/>
  </r>
  <r>
    <x v="11"/>
    <x v="4"/>
    <n v="0.12"/>
  </r>
  <r>
    <x v="11"/>
    <x v="4"/>
    <n v="0.12"/>
  </r>
  <r>
    <x v="11"/>
    <x v="4"/>
    <n v="0.1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7.0000000000000007E-2"/>
  </r>
  <r>
    <x v="11"/>
    <x v="4"/>
    <n v="0.17"/>
  </r>
  <r>
    <x v="11"/>
    <x v="4"/>
    <n v="0.39"/>
  </r>
  <r>
    <x v="11"/>
    <x v="4"/>
    <n v="0.63"/>
  </r>
  <r>
    <x v="11"/>
    <x v="4"/>
    <n v="1.1599999999999999"/>
  </r>
  <r>
    <x v="11"/>
    <x v="4"/>
    <n v="0.76"/>
  </r>
  <r>
    <x v="11"/>
    <x v="4"/>
    <n v="0.51"/>
  </r>
  <r>
    <x v="11"/>
    <x v="4"/>
    <n v="0.5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2" cacheId="2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BC36" firstHeaderRow="1" firstDataRow="3" firstDataCol="1"/>
  <pivotFields count="4">
    <pivotField axis="axisRow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  <pivotField axis="axisCol" showAll="0">
      <items count="13">
        <item x="9"/>
        <item x="10"/>
        <item x="11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numFmtId="2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2"/>
    <field x="1"/>
  </colFields>
  <colItems count="54">
    <i>
      <x/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t="default">
      <x v="4"/>
    </i>
    <i t="grand">
      <x/>
    </i>
  </colItems>
  <dataFields count="1">
    <dataField name="Sum of Flow (m³/s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3" cacheId="3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10" firstHeaderRow="1" firstDataRow="2" firstDataCol="1"/>
  <pivotFields count="3">
    <pivotField axis="axisCol" showAll="0">
      <items count="13">
        <item x="9"/>
        <item x="10"/>
        <item x="11"/>
        <item x="0"/>
        <item x="1"/>
        <item x="2"/>
        <item x="3"/>
        <item x="4"/>
        <item x="5"/>
        <item x="6"/>
        <item x="7"/>
        <item x="8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2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Flow (m³/s)" fld="2" subtotal="average" baseField="1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workbookViewId="0">
      <selection sqref="A1:E1"/>
    </sheetView>
  </sheetViews>
  <sheetFormatPr defaultRowHeight="15" x14ac:dyDescent="0.25"/>
  <cols>
    <col min="1" max="2" width="13.42578125" customWidth="1"/>
    <col min="3" max="5" width="18.7109375" customWidth="1"/>
    <col min="6" max="11" width="6.7109375" customWidth="1"/>
  </cols>
  <sheetData>
    <row r="1" spans="1:5" ht="23.25" x14ac:dyDescent="0.35">
      <c r="A1" s="68" t="s">
        <v>59</v>
      </c>
      <c r="B1" s="68"/>
      <c r="C1" s="68"/>
      <c r="D1" s="68"/>
      <c r="E1" s="68"/>
    </row>
    <row r="2" spans="1:5" ht="23.25" x14ac:dyDescent="0.35">
      <c r="A2" s="69" t="s">
        <v>27</v>
      </c>
      <c r="B2" s="69"/>
      <c r="C2" s="69"/>
      <c r="D2" s="69"/>
      <c r="E2" s="69"/>
    </row>
    <row r="3" spans="1:5" ht="18.75" customHeight="1" x14ac:dyDescent="0.35">
      <c r="A3" s="67" t="s">
        <v>60</v>
      </c>
      <c r="B3" s="67"/>
      <c r="C3" s="67"/>
      <c r="D3" s="67"/>
      <c r="E3" s="67"/>
    </row>
    <row r="4" spans="1:5" ht="12.75" customHeight="1" x14ac:dyDescent="0.35">
      <c r="A4" s="36"/>
      <c r="B4" s="36"/>
      <c r="C4" s="36"/>
      <c r="D4" s="36"/>
      <c r="E4" s="36"/>
    </row>
    <row r="5" spans="1:5" ht="21" x14ac:dyDescent="0.35">
      <c r="A5" s="17" t="s">
        <v>28</v>
      </c>
      <c r="B5" s="14"/>
      <c r="C5" s="14"/>
      <c r="D5" s="10"/>
      <c r="E5" s="15"/>
    </row>
    <row r="6" spans="1:5" ht="30" customHeight="1" x14ac:dyDescent="0.25">
      <c r="A6" s="70" t="s">
        <v>61</v>
      </c>
      <c r="B6" s="70"/>
      <c r="C6" s="70"/>
      <c r="D6" s="70"/>
      <c r="E6" s="70"/>
    </row>
    <row r="7" spans="1:5" x14ac:dyDescent="0.25">
      <c r="A7" s="1"/>
      <c r="B7" s="34"/>
      <c r="C7" s="34"/>
    </row>
    <row r="8" spans="1:5" ht="21" x14ac:dyDescent="0.35">
      <c r="A8" s="17" t="s">
        <v>3</v>
      </c>
      <c r="B8" s="14"/>
      <c r="C8" s="14"/>
      <c r="D8" s="10"/>
      <c r="E8" s="15"/>
    </row>
    <row r="9" spans="1:5" x14ac:dyDescent="0.25">
      <c r="A9" s="12">
        <v>1976</v>
      </c>
      <c r="B9" s="20" t="s">
        <v>8</v>
      </c>
      <c r="C9" s="21"/>
      <c r="D9" s="22"/>
      <c r="E9" s="7"/>
    </row>
    <row r="10" spans="1:5" x14ac:dyDescent="0.25">
      <c r="A10" s="21"/>
      <c r="B10" s="20" t="s">
        <v>9</v>
      </c>
      <c r="C10" s="21"/>
      <c r="D10" s="22"/>
      <c r="E10" s="7"/>
    </row>
    <row r="11" spans="1:5" x14ac:dyDescent="0.25">
      <c r="A11" s="21"/>
      <c r="B11" s="20" t="s">
        <v>62</v>
      </c>
      <c r="C11" s="21"/>
      <c r="D11" s="22"/>
      <c r="E11" s="7"/>
    </row>
    <row r="12" spans="1:5" x14ac:dyDescent="0.25">
      <c r="A12" s="21"/>
      <c r="B12" s="20"/>
      <c r="C12" s="21"/>
      <c r="D12" s="22"/>
      <c r="E12" s="7"/>
    </row>
    <row r="13" spans="1:5" ht="21" x14ac:dyDescent="0.35">
      <c r="A13" s="17" t="s">
        <v>27</v>
      </c>
      <c r="B13" s="14"/>
      <c r="C13" s="14"/>
      <c r="D13" s="10"/>
      <c r="E13" s="15"/>
    </row>
    <row r="18" spans="1:9" x14ac:dyDescent="0.25">
      <c r="I18" s="35"/>
    </row>
    <row r="29" spans="1:9" x14ac:dyDescent="0.25">
      <c r="A29" s="19"/>
      <c r="B29" s="11"/>
      <c r="C29" s="11"/>
      <c r="D29" s="9"/>
      <c r="E29" s="7"/>
    </row>
    <row r="30" spans="1:9" ht="21" x14ac:dyDescent="0.35">
      <c r="A30" s="17" t="s">
        <v>24</v>
      </c>
      <c r="B30" s="14"/>
      <c r="C30" s="14"/>
      <c r="D30" s="10"/>
      <c r="E30" s="15"/>
    </row>
    <row r="31" spans="1:9" x14ac:dyDescent="0.25">
      <c r="A31" s="23"/>
      <c r="B31" s="23"/>
      <c r="C31" s="23"/>
      <c r="D31" s="23"/>
      <c r="E31" s="24"/>
    </row>
    <row r="32" spans="1:9" ht="30" customHeight="1" x14ac:dyDescent="0.25">
      <c r="A32" s="33" t="s">
        <v>25</v>
      </c>
      <c r="B32" s="33" t="s">
        <v>26</v>
      </c>
      <c r="C32" s="7"/>
      <c r="D32" s="7"/>
      <c r="E32" s="7"/>
    </row>
    <row r="33" spans="1:5" x14ac:dyDescent="0.25">
      <c r="A33" s="8">
        <v>0.7</v>
      </c>
      <c r="B33" s="8">
        <v>0</v>
      </c>
      <c r="C33" s="7"/>
      <c r="D33" s="7"/>
      <c r="E33" s="8"/>
    </row>
    <row r="34" spans="1:5" x14ac:dyDescent="0.25">
      <c r="A34" s="8">
        <v>0.8</v>
      </c>
      <c r="B34" s="8">
        <v>7.0000000000000007E-2</v>
      </c>
    </row>
    <row r="35" spans="1:5" x14ac:dyDescent="0.25">
      <c r="A35" s="8">
        <v>0.9</v>
      </c>
      <c r="B35" s="8">
        <v>0.17</v>
      </c>
    </row>
    <row r="36" spans="1:5" x14ac:dyDescent="0.25">
      <c r="A36" s="8">
        <v>1</v>
      </c>
      <c r="B36" s="8">
        <v>0.28000000000000003</v>
      </c>
    </row>
    <row r="37" spans="1:5" x14ac:dyDescent="0.25">
      <c r="A37" s="8">
        <v>1.1000000000000001</v>
      </c>
      <c r="B37" s="8">
        <v>0.39</v>
      </c>
    </row>
    <row r="38" spans="1:5" x14ac:dyDescent="0.25">
      <c r="A38" s="8">
        <v>1.2</v>
      </c>
      <c r="B38" s="8">
        <v>0.51</v>
      </c>
    </row>
    <row r="39" spans="1:5" x14ac:dyDescent="0.25">
      <c r="A39" s="8">
        <v>1.3</v>
      </c>
      <c r="B39" s="8">
        <v>0.63</v>
      </c>
    </row>
    <row r="40" spans="1:5" x14ac:dyDescent="0.25">
      <c r="A40" s="8">
        <v>1.4</v>
      </c>
      <c r="B40" s="8">
        <v>0.76</v>
      </c>
    </row>
    <row r="41" spans="1:5" x14ac:dyDescent="0.25">
      <c r="A41" s="8">
        <v>1.5</v>
      </c>
      <c r="B41" s="8">
        <v>0.89</v>
      </c>
    </row>
    <row r="42" spans="1:5" x14ac:dyDescent="0.25">
      <c r="A42" s="8">
        <v>1.6</v>
      </c>
      <c r="B42" s="8">
        <v>1.02</v>
      </c>
    </row>
    <row r="43" spans="1:5" x14ac:dyDescent="0.25">
      <c r="A43" s="8">
        <v>1.7</v>
      </c>
      <c r="B43" s="8">
        <v>1.1599999999999999</v>
      </c>
    </row>
    <row r="44" spans="1:5" x14ac:dyDescent="0.25">
      <c r="A44" s="8">
        <v>1.8</v>
      </c>
      <c r="B44" s="8">
        <v>1.3</v>
      </c>
    </row>
    <row r="45" spans="1:5" x14ac:dyDescent="0.25">
      <c r="A45" s="8">
        <v>1.9</v>
      </c>
      <c r="B45" s="8">
        <v>1.44</v>
      </c>
    </row>
    <row r="46" spans="1:5" x14ac:dyDescent="0.25">
      <c r="A46" s="8">
        <v>2</v>
      </c>
      <c r="B46" s="8">
        <v>1.59</v>
      </c>
    </row>
    <row r="47" spans="1:5" x14ac:dyDescent="0.25">
      <c r="A47" s="8">
        <v>2.1</v>
      </c>
      <c r="B47" s="8">
        <v>1.73</v>
      </c>
    </row>
    <row r="48" spans="1:5" x14ac:dyDescent="0.25">
      <c r="A48" s="8">
        <v>2.2000000000000002</v>
      </c>
      <c r="B48" s="8">
        <v>1.8</v>
      </c>
    </row>
    <row r="49" spans="1:2" x14ac:dyDescent="0.25">
      <c r="A49" s="8">
        <v>2.2999999999999998</v>
      </c>
      <c r="B49" s="8">
        <v>2.0299999999999998</v>
      </c>
    </row>
    <row r="50" spans="1:2" x14ac:dyDescent="0.25">
      <c r="A50" s="8">
        <v>2.4</v>
      </c>
      <c r="B50" s="8">
        <v>2.1800000000000002</v>
      </c>
    </row>
    <row r="51" spans="1:2" x14ac:dyDescent="0.25">
      <c r="A51" s="8">
        <v>2.5</v>
      </c>
      <c r="B51" s="8">
        <v>2.33</v>
      </c>
    </row>
    <row r="52" spans="1:2" x14ac:dyDescent="0.25">
      <c r="A52" s="8">
        <v>2.6</v>
      </c>
      <c r="B52" s="8">
        <v>2.4900000000000002</v>
      </c>
    </row>
    <row r="53" spans="1:2" x14ac:dyDescent="0.25">
      <c r="A53" s="8">
        <v>2.7</v>
      </c>
      <c r="B53" s="8">
        <v>2.65</v>
      </c>
    </row>
    <row r="54" spans="1:2" x14ac:dyDescent="0.25">
      <c r="A54" s="8">
        <v>2.8</v>
      </c>
      <c r="B54" s="8">
        <v>2.8</v>
      </c>
    </row>
    <row r="55" spans="1:2" x14ac:dyDescent="0.25">
      <c r="A55" s="8">
        <v>2.9</v>
      </c>
      <c r="B55" s="8">
        <v>2.96</v>
      </c>
    </row>
    <row r="56" spans="1:2" x14ac:dyDescent="0.25">
      <c r="A56" s="8">
        <v>3</v>
      </c>
      <c r="B56" s="8">
        <v>3.13</v>
      </c>
    </row>
    <row r="57" spans="1:2" x14ac:dyDescent="0.25">
      <c r="A57" s="8">
        <v>3.1</v>
      </c>
      <c r="B57" s="8">
        <v>3.29</v>
      </c>
    </row>
    <row r="58" spans="1:2" x14ac:dyDescent="0.25">
      <c r="A58" s="8">
        <v>3.2</v>
      </c>
      <c r="B58" s="8">
        <v>3.45</v>
      </c>
    </row>
    <row r="59" spans="1:2" x14ac:dyDescent="0.25">
      <c r="A59" s="8">
        <v>3.3</v>
      </c>
      <c r="B59" s="8">
        <v>3.62</v>
      </c>
    </row>
    <row r="60" spans="1:2" x14ac:dyDescent="0.25">
      <c r="A60" s="8">
        <v>3.4</v>
      </c>
      <c r="B60" s="8">
        <v>3.78</v>
      </c>
    </row>
    <row r="61" spans="1:2" x14ac:dyDescent="0.25">
      <c r="A61" s="8">
        <v>3.5</v>
      </c>
      <c r="B61" s="8">
        <v>3.95</v>
      </c>
    </row>
    <row r="62" spans="1:2" x14ac:dyDescent="0.25">
      <c r="A62" s="8">
        <v>3.6</v>
      </c>
      <c r="B62" s="8">
        <v>4.12</v>
      </c>
    </row>
    <row r="63" spans="1:2" x14ac:dyDescent="0.25">
      <c r="A63" s="8">
        <v>3.7</v>
      </c>
      <c r="B63" s="8">
        <v>4.29</v>
      </c>
    </row>
    <row r="64" spans="1:2" x14ac:dyDescent="0.25">
      <c r="A64" s="8">
        <v>3.8</v>
      </c>
      <c r="B64" s="8">
        <v>4.46</v>
      </c>
    </row>
    <row r="65" spans="1:2" x14ac:dyDescent="0.25">
      <c r="A65" s="8">
        <v>3.9</v>
      </c>
      <c r="B65" s="8">
        <v>4.63</v>
      </c>
    </row>
    <row r="66" spans="1:2" x14ac:dyDescent="0.25">
      <c r="A66" s="8">
        <v>4</v>
      </c>
      <c r="B66" s="8">
        <v>4.8</v>
      </c>
    </row>
    <row r="67" spans="1:2" x14ac:dyDescent="0.25">
      <c r="A67" s="8">
        <v>4.0999999999999996</v>
      </c>
      <c r="B67" s="8">
        <v>4.9800000000000004</v>
      </c>
    </row>
    <row r="68" spans="1:2" x14ac:dyDescent="0.25">
      <c r="A68" s="8">
        <v>4.2</v>
      </c>
      <c r="B68" s="8">
        <v>5.15</v>
      </c>
    </row>
    <row r="69" spans="1:2" x14ac:dyDescent="0.25">
      <c r="A69" s="8">
        <v>4.3</v>
      </c>
      <c r="B69" s="8">
        <v>5.33</v>
      </c>
    </row>
    <row r="70" spans="1:2" x14ac:dyDescent="0.25">
      <c r="A70" s="8">
        <v>4.4000000000000004</v>
      </c>
      <c r="B70" s="8">
        <v>5.5</v>
      </c>
    </row>
    <row r="71" spans="1:2" x14ac:dyDescent="0.25">
      <c r="A71" s="8">
        <v>4.5</v>
      </c>
      <c r="B71" s="8">
        <v>5.68</v>
      </c>
    </row>
    <row r="72" spans="1:2" x14ac:dyDescent="0.25">
      <c r="A72" s="8">
        <v>4.5999999999999996</v>
      </c>
      <c r="B72" s="8">
        <v>5.86</v>
      </c>
    </row>
    <row r="73" spans="1:2" x14ac:dyDescent="0.25">
      <c r="A73" s="8">
        <v>4.7</v>
      </c>
      <c r="B73" s="8">
        <v>6.04</v>
      </c>
    </row>
    <row r="74" spans="1:2" x14ac:dyDescent="0.25">
      <c r="A74" s="8">
        <v>4.8</v>
      </c>
      <c r="B74" s="8">
        <v>6.22</v>
      </c>
    </row>
    <row r="75" spans="1:2" x14ac:dyDescent="0.25">
      <c r="A75" s="8">
        <v>4.9000000000000004</v>
      </c>
      <c r="B75" s="8">
        <v>6.4</v>
      </c>
    </row>
    <row r="76" spans="1:2" x14ac:dyDescent="0.25">
      <c r="A76" s="8">
        <v>5</v>
      </c>
      <c r="B76" s="8">
        <v>6.58</v>
      </c>
    </row>
    <row r="77" spans="1:2" x14ac:dyDescent="0.25">
      <c r="A77" s="8">
        <v>5.0999999999999996</v>
      </c>
      <c r="B77" s="8">
        <v>6.76</v>
      </c>
    </row>
    <row r="78" spans="1:2" x14ac:dyDescent="0.25">
      <c r="A78" s="8">
        <v>5.2</v>
      </c>
      <c r="B78" s="8">
        <v>6.95</v>
      </c>
    </row>
    <row r="79" spans="1:2" x14ac:dyDescent="0.25">
      <c r="A79" s="8">
        <v>5.3</v>
      </c>
      <c r="B79" s="8">
        <v>7.13</v>
      </c>
    </row>
    <row r="80" spans="1:2" x14ac:dyDescent="0.25">
      <c r="A80" s="8">
        <v>5.4</v>
      </c>
      <c r="B80" s="8">
        <v>7.32</v>
      </c>
    </row>
    <row r="81" spans="1:2" x14ac:dyDescent="0.25">
      <c r="A81" s="8">
        <v>5.5</v>
      </c>
      <c r="B81" s="8">
        <v>7.5</v>
      </c>
    </row>
    <row r="82" spans="1:2" x14ac:dyDescent="0.25">
      <c r="A82" s="8">
        <v>5.6</v>
      </c>
      <c r="B82" s="8">
        <v>7.69</v>
      </c>
    </row>
    <row r="83" spans="1:2" x14ac:dyDescent="0.25">
      <c r="A83" s="8">
        <v>5.7</v>
      </c>
      <c r="B83" s="8">
        <v>7.87</v>
      </c>
    </row>
    <row r="84" spans="1:2" x14ac:dyDescent="0.25">
      <c r="A84" s="8">
        <v>5.8</v>
      </c>
      <c r="B84" s="8">
        <v>8.06</v>
      </c>
    </row>
    <row r="85" spans="1:2" x14ac:dyDescent="0.25">
      <c r="A85" s="8">
        <v>5.9</v>
      </c>
      <c r="B85" s="8">
        <v>8.25</v>
      </c>
    </row>
    <row r="86" spans="1:2" x14ac:dyDescent="0.25">
      <c r="A86" s="8">
        <v>6</v>
      </c>
      <c r="B86" s="8">
        <v>8.44</v>
      </c>
    </row>
    <row r="87" spans="1:2" x14ac:dyDescent="0.25">
      <c r="A87" s="8">
        <v>6.1</v>
      </c>
      <c r="B87" s="8">
        <v>8.6300000000000008</v>
      </c>
    </row>
    <row r="88" spans="1:2" x14ac:dyDescent="0.25">
      <c r="A88" s="8">
        <v>6.2</v>
      </c>
      <c r="B88" s="8">
        <v>8.82</v>
      </c>
    </row>
    <row r="89" spans="1:2" x14ac:dyDescent="0.25">
      <c r="A89" s="8">
        <v>6.3</v>
      </c>
      <c r="B89" s="8">
        <v>9.01</v>
      </c>
    </row>
    <row r="90" spans="1:2" x14ac:dyDescent="0.25">
      <c r="A90" s="8">
        <v>6.4</v>
      </c>
      <c r="B90" s="8">
        <v>9.1999999999999993</v>
      </c>
    </row>
    <row r="91" spans="1:2" x14ac:dyDescent="0.25">
      <c r="A91" s="8">
        <v>6.5</v>
      </c>
      <c r="B91" s="8">
        <v>9.4</v>
      </c>
    </row>
    <row r="92" spans="1:2" x14ac:dyDescent="0.25">
      <c r="A92" s="8">
        <v>6.6</v>
      </c>
      <c r="B92" s="8">
        <v>9.59</v>
      </c>
    </row>
    <row r="93" spans="1:2" x14ac:dyDescent="0.25">
      <c r="A93" s="8">
        <v>6.7</v>
      </c>
      <c r="B93" s="8">
        <v>9.7799999999999994</v>
      </c>
    </row>
    <row r="94" spans="1:2" x14ac:dyDescent="0.25">
      <c r="A94" s="8">
        <v>6.8</v>
      </c>
      <c r="B94" s="8">
        <v>9.98</v>
      </c>
    </row>
    <row r="95" spans="1:2" x14ac:dyDescent="0.25">
      <c r="A95" s="8">
        <v>6.9</v>
      </c>
      <c r="B95" s="8">
        <v>10.199999999999999</v>
      </c>
    </row>
    <row r="96" spans="1:2" x14ac:dyDescent="0.25">
      <c r="A96" s="8">
        <v>7</v>
      </c>
      <c r="B96" s="8">
        <v>10.4</v>
      </c>
    </row>
    <row r="97" spans="1:2" x14ac:dyDescent="0.25">
      <c r="A97" s="8">
        <v>7.1</v>
      </c>
      <c r="B97" s="8">
        <v>10.6</v>
      </c>
    </row>
    <row r="98" spans="1:2" x14ac:dyDescent="0.25">
      <c r="A98" s="8">
        <v>7.2</v>
      </c>
      <c r="B98" s="8">
        <v>10.8</v>
      </c>
    </row>
    <row r="99" spans="1:2" x14ac:dyDescent="0.25">
      <c r="A99" s="8">
        <v>7.3</v>
      </c>
      <c r="B99" s="8">
        <v>11</v>
      </c>
    </row>
    <row r="100" spans="1:2" x14ac:dyDescent="0.25">
      <c r="A100" s="8">
        <v>7.4</v>
      </c>
      <c r="B100" s="8">
        <v>11.2</v>
      </c>
    </row>
    <row r="101" spans="1:2" x14ac:dyDescent="0.25">
      <c r="A101" s="8">
        <v>7.5</v>
      </c>
      <c r="B101" s="8">
        <v>11.4</v>
      </c>
    </row>
    <row r="102" spans="1:2" x14ac:dyDescent="0.25">
      <c r="A102" s="8">
        <v>7.6</v>
      </c>
      <c r="B102" s="8">
        <v>11.6</v>
      </c>
    </row>
    <row r="103" spans="1:2" x14ac:dyDescent="0.25">
      <c r="A103" s="8">
        <v>7.7</v>
      </c>
      <c r="B103" s="8">
        <v>11.8</v>
      </c>
    </row>
    <row r="104" spans="1:2" x14ac:dyDescent="0.25">
      <c r="A104" s="8">
        <v>7.8</v>
      </c>
      <c r="B104" s="8">
        <v>12</v>
      </c>
    </row>
    <row r="105" spans="1:2" x14ac:dyDescent="0.25">
      <c r="A105" s="8">
        <v>7.9</v>
      </c>
      <c r="B105" s="8">
        <v>12.2</v>
      </c>
    </row>
    <row r="106" spans="1:2" x14ac:dyDescent="0.25">
      <c r="A106" s="8">
        <v>8</v>
      </c>
      <c r="B106" s="8">
        <v>12.4</v>
      </c>
    </row>
    <row r="107" spans="1:2" x14ac:dyDescent="0.25">
      <c r="A107" s="8">
        <v>8.1</v>
      </c>
      <c r="B107" s="8">
        <v>12.6</v>
      </c>
    </row>
    <row r="108" spans="1:2" x14ac:dyDescent="0.25">
      <c r="A108" s="8">
        <v>8.1999999999999993</v>
      </c>
      <c r="B108" s="8">
        <v>12.8</v>
      </c>
    </row>
    <row r="109" spans="1:2" x14ac:dyDescent="0.25">
      <c r="A109" s="8">
        <v>8.3000000000000007</v>
      </c>
      <c r="B109" s="8">
        <v>13</v>
      </c>
    </row>
    <row r="110" spans="1:2" x14ac:dyDescent="0.25">
      <c r="A110" s="8">
        <v>8.4</v>
      </c>
      <c r="B110" s="8">
        <v>13.2</v>
      </c>
    </row>
    <row r="111" spans="1:2" x14ac:dyDescent="0.25">
      <c r="A111" s="8">
        <v>8.5</v>
      </c>
      <c r="B111" s="8">
        <v>13.4</v>
      </c>
    </row>
    <row r="112" spans="1:2" x14ac:dyDescent="0.25">
      <c r="A112" s="8">
        <v>8.6</v>
      </c>
      <c r="B112" s="8">
        <v>13.6</v>
      </c>
    </row>
    <row r="113" spans="1:2" x14ac:dyDescent="0.25">
      <c r="A113" s="8">
        <v>8.6999999999999993</v>
      </c>
      <c r="B113" s="8">
        <v>13.8</v>
      </c>
    </row>
    <row r="114" spans="1:2" x14ac:dyDescent="0.25">
      <c r="A114" s="8">
        <v>8.8000000000000007</v>
      </c>
      <c r="B114" s="8">
        <v>14</v>
      </c>
    </row>
    <row r="115" spans="1:2" x14ac:dyDescent="0.25">
      <c r="A115" s="8">
        <v>8.9</v>
      </c>
      <c r="B115" s="8">
        <v>14.2</v>
      </c>
    </row>
    <row r="116" spans="1:2" x14ac:dyDescent="0.25">
      <c r="A116" s="8">
        <v>9</v>
      </c>
      <c r="B116" s="8">
        <v>14.4</v>
      </c>
    </row>
    <row r="117" spans="1:2" x14ac:dyDescent="0.25">
      <c r="A117" s="8">
        <v>9.1</v>
      </c>
      <c r="B117" s="8">
        <v>14.6</v>
      </c>
    </row>
    <row r="118" spans="1:2" x14ac:dyDescent="0.25">
      <c r="A118" s="8">
        <v>9.1999999999999993</v>
      </c>
      <c r="B118" s="8">
        <v>14.8</v>
      </c>
    </row>
    <row r="119" spans="1:2" x14ac:dyDescent="0.25">
      <c r="A119" s="8">
        <v>9.3000000000000007</v>
      </c>
      <c r="B119" s="8">
        <v>15</v>
      </c>
    </row>
    <row r="120" spans="1:2" x14ac:dyDescent="0.25">
      <c r="A120" s="8">
        <v>9.4</v>
      </c>
      <c r="B120" s="8">
        <v>15.2</v>
      </c>
    </row>
    <row r="121" spans="1:2" x14ac:dyDescent="0.25">
      <c r="A121" s="8">
        <v>9.5</v>
      </c>
      <c r="B121" s="8">
        <v>15.4</v>
      </c>
    </row>
    <row r="122" spans="1:2" x14ac:dyDescent="0.25">
      <c r="A122" s="8">
        <v>9.6</v>
      </c>
      <c r="B122" s="8">
        <v>15.6</v>
      </c>
    </row>
    <row r="123" spans="1:2" x14ac:dyDescent="0.25">
      <c r="A123" s="8">
        <v>9.6999999999999993</v>
      </c>
      <c r="B123" s="8">
        <v>15.8</v>
      </c>
    </row>
    <row r="124" spans="1:2" x14ac:dyDescent="0.25">
      <c r="A124" s="8">
        <v>9.8000000000000007</v>
      </c>
      <c r="B124" s="8">
        <v>16.100000000000001</v>
      </c>
    </row>
    <row r="125" spans="1:2" x14ac:dyDescent="0.25">
      <c r="A125" s="8">
        <v>9.9</v>
      </c>
      <c r="B125" s="8">
        <v>16.3</v>
      </c>
    </row>
    <row r="126" spans="1:2" x14ac:dyDescent="0.25">
      <c r="A126" s="8">
        <v>10</v>
      </c>
      <c r="B126" s="8">
        <v>16.5</v>
      </c>
    </row>
    <row r="127" spans="1:2" x14ac:dyDescent="0.25">
      <c r="A127" s="8">
        <v>10.1</v>
      </c>
      <c r="B127" s="8">
        <v>16.7</v>
      </c>
    </row>
    <row r="128" spans="1:2" x14ac:dyDescent="0.25">
      <c r="A128" s="8">
        <v>10.199999999999999</v>
      </c>
      <c r="B128" s="8">
        <v>16.899999999999999</v>
      </c>
    </row>
    <row r="129" spans="1:2" x14ac:dyDescent="0.25">
      <c r="A129" s="8">
        <v>10.3</v>
      </c>
      <c r="B129" s="8">
        <v>17.100000000000001</v>
      </c>
    </row>
    <row r="130" spans="1:2" x14ac:dyDescent="0.25">
      <c r="A130" s="8">
        <v>10.4</v>
      </c>
      <c r="B130" s="8">
        <v>17.3</v>
      </c>
    </row>
    <row r="131" spans="1:2" x14ac:dyDescent="0.25">
      <c r="A131" s="8">
        <v>10.5</v>
      </c>
      <c r="B131" s="8">
        <v>17.5</v>
      </c>
    </row>
    <row r="132" spans="1:2" x14ac:dyDescent="0.25">
      <c r="A132" s="8">
        <v>10.6</v>
      </c>
      <c r="B132" s="8">
        <v>17.7</v>
      </c>
    </row>
    <row r="133" spans="1:2" x14ac:dyDescent="0.25">
      <c r="A133" s="8">
        <v>10.7</v>
      </c>
      <c r="B133" s="8">
        <v>18</v>
      </c>
    </row>
    <row r="134" spans="1:2" x14ac:dyDescent="0.25">
      <c r="A134" s="8">
        <v>10.8</v>
      </c>
      <c r="B134" s="8">
        <v>18.2</v>
      </c>
    </row>
    <row r="135" spans="1:2" x14ac:dyDescent="0.25">
      <c r="A135" s="8">
        <v>10.9</v>
      </c>
      <c r="B135" s="8">
        <v>18.399999999999999</v>
      </c>
    </row>
    <row r="136" spans="1:2" x14ac:dyDescent="0.25">
      <c r="A136" s="8">
        <v>11</v>
      </c>
      <c r="B136" s="8">
        <v>18.600000000000001</v>
      </c>
    </row>
    <row r="137" spans="1:2" x14ac:dyDescent="0.25">
      <c r="A137" s="8">
        <v>11.1</v>
      </c>
      <c r="B137" s="8">
        <v>18.8</v>
      </c>
    </row>
    <row r="138" spans="1:2" x14ac:dyDescent="0.25">
      <c r="A138" s="8">
        <v>11.2</v>
      </c>
      <c r="B138" s="8">
        <v>19</v>
      </c>
    </row>
    <row r="139" spans="1:2" x14ac:dyDescent="0.25">
      <c r="A139" s="8">
        <v>11.3</v>
      </c>
      <c r="B139" s="8">
        <v>19.3</v>
      </c>
    </row>
    <row r="140" spans="1:2" x14ac:dyDescent="0.25">
      <c r="A140" s="8">
        <v>11.4</v>
      </c>
      <c r="B140" s="8">
        <v>19.5</v>
      </c>
    </row>
    <row r="141" spans="1:2" x14ac:dyDescent="0.25">
      <c r="A141" s="8">
        <v>11.5</v>
      </c>
      <c r="B141" s="8">
        <v>19.7</v>
      </c>
    </row>
    <row r="142" spans="1:2" x14ac:dyDescent="0.25">
      <c r="A142" s="8">
        <v>11.6</v>
      </c>
      <c r="B142" s="8">
        <v>19.899999999999999</v>
      </c>
    </row>
    <row r="143" spans="1:2" x14ac:dyDescent="0.25">
      <c r="A143" s="8">
        <v>11.7</v>
      </c>
      <c r="B143" s="8">
        <v>20.100000000000001</v>
      </c>
    </row>
    <row r="144" spans="1:2" x14ac:dyDescent="0.25">
      <c r="A144" s="8">
        <v>11.8</v>
      </c>
      <c r="B144" s="8">
        <v>20.3</v>
      </c>
    </row>
    <row r="145" spans="1:2" x14ac:dyDescent="0.25">
      <c r="A145" s="8">
        <v>11.9</v>
      </c>
      <c r="B145" s="8">
        <v>20.6</v>
      </c>
    </row>
  </sheetData>
  <mergeCells count="4">
    <mergeCell ref="A3:E3"/>
    <mergeCell ref="A1:E1"/>
    <mergeCell ref="A2:E2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06"/>
  <sheetViews>
    <sheetView tabSelected="1" zoomScaleNormal="100" workbookViewId="0">
      <selection sqref="A1:E1"/>
    </sheetView>
  </sheetViews>
  <sheetFormatPr defaultRowHeight="15" x14ac:dyDescent="0.25"/>
  <cols>
    <col min="1" max="1" width="18" style="7" customWidth="1"/>
    <col min="2" max="2" width="18.140625" style="7" customWidth="1"/>
    <col min="3" max="4" width="17" style="7" customWidth="1"/>
    <col min="5" max="5" width="17" style="8" customWidth="1"/>
  </cols>
  <sheetData>
    <row r="1" spans="1:5" ht="23.25" x14ac:dyDescent="0.35">
      <c r="A1" s="68" t="s">
        <v>59</v>
      </c>
      <c r="B1" s="68"/>
      <c r="C1" s="68"/>
      <c r="D1" s="68"/>
      <c r="E1" s="68"/>
    </row>
    <row r="2" spans="1:5" ht="18.75" x14ac:dyDescent="0.3">
      <c r="A2" s="71" t="s">
        <v>53</v>
      </c>
      <c r="B2" s="71"/>
      <c r="C2" s="71"/>
      <c r="D2" s="71"/>
      <c r="E2" s="71"/>
    </row>
    <row r="3" spans="1:5" ht="18.75" x14ac:dyDescent="0.3">
      <c r="A3" s="13"/>
      <c r="B3" s="13"/>
      <c r="C3" s="13"/>
      <c r="D3" s="13"/>
      <c r="E3" s="13"/>
    </row>
    <row r="4" spans="1:5" ht="21" x14ac:dyDescent="0.35">
      <c r="A4" s="17" t="s">
        <v>22</v>
      </c>
      <c r="B4" s="14"/>
      <c r="C4" s="14"/>
      <c r="D4" s="10"/>
      <c r="E4" s="15"/>
    </row>
    <row r="5" spans="1:5" ht="18.75" x14ac:dyDescent="0.3">
      <c r="A5" s="16"/>
      <c r="C5" s="11"/>
      <c r="D5" s="28" t="s">
        <v>52</v>
      </c>
      <c r="E5" s="28" t="s">
        <v>51</v>
      </c>
    </row>
    <row r="6" spans="1:5" s="3" customFormat="1" x14ac:dyDescent="0.25">
      <c r="A6" s="19" t="s">
        <v>16</v>
      </c>
      <c r="B6" s="18" t="s">
        <v>63</v>
      </c>
      <c r="C6" s="31" t="s">
        <v>18</v>
      </c>
      <c r="D6" s="12">
        <v>11</v>
      </c>
      <c r="E6" s="11">
        <v>9</v>
      </c>
    </row>
    <row r="7" spans="1:5" s="3" customFormat="1" x14ac:dyDescent="0.25">
      <c r="A7" s="1" t="s">
        <v>20</v>
      </c>
      <c r="B7" s="18">
        <v>57</v>
      </c>
      <c r="C7" s="31" t="s">
        <v>17</v>
      </c>
      <c r="D7" s="12">
        <v>8</v>
      </c>
      <c r="E7" s="11">
        <v>9</v>
      </c>
    </row>
    <row r="8" spans="1:5" s="3" customFormat="1" x14ac:dyDescent="0.25">
      <c r="D8" s="26"/>
      <c r="E8" s="27"/>
    </row>
    <row r="9" spans="1:5" s="3" customFormat="1" ht="24.75" customHeight="1" x14ac:dyDescent="0.25">
      <c r="A9" s="70" t="s">
        <v>64</v>
      </c>
      <c r="B9" s="70"/>
      <c r="C9" s="70"/>
      <c r="D9" s="70"/>
      <c r="E9" s="70"/>
    </row>
    <row r="10" spans="1:5" s="3" customFormat="1" ht="24.75" customHeight="1" x14ac:dyDescent="0.25">
      <c r="A10" s="70"/>
      <c r="B10" s="70"/>
      <c r="C10" s="70"/>
      <c r="D10" s="70"/>
      <c r="E10" s="70"/>
    </row>
    <row r="11" spans="1:5" s="3" customFormat="1" x14ac:dyDescent="0.25">
      <c r="D11" s="26"/>
      <c r="E11" s="27"/>
    </row>
    <row r="12" spans="1:5" s="3" customFormat="1" x14ac:dyDescent="0.25">
      <c r="A12" s="1" t="s">
        <v>23</v>
      </c>
      <c r="B12" s="3" t="s">
        <v>65</v>
      </c>
    </row>
    <row r="13" spans="1:5" s="3" customFormat="1" x14ac:dyDescent="0.25">
      <c r="A13" s="29" t="s">
        <v>19</v>
      </c>
      <c r="B13" s="30" t="s">
        <v>66</v>
      </c>
      <c r="D13" s="26"/>
      <c r="E13" s="27"/>
    </row>
    <row r="14" spans="1:5" s="3" customFormat="1" x14ac:dyDescent="0.25">
      <c r="A14" s="1" t="s">
        <v>21</v>
      </c>
      <c r="B14" s="32" t="s">
        <v>67</v>
      </c>
      <c r="C14" s="11"/>
      <c r="D14" s="26"/>
      <c r="E14" s="65"/>
    </row>
    <row r="15" spans="1:5" ht="18.75" x14ac:dyDescent="0.3">
      <c r="A15" s="16"/>
      <c r="C15" s="11"/>
      <c r="D15" s="11"/>
      <c r="E15" s="26"/>
    </row>
    <row r="16" spans="1:5" ht="21" x14ac:dyDescent="0.35">
      <c r="A16" s="17" t="s">
        <v>3</v>
      </c>
      <c r="B16" s="14"/>
      <c r="C16" s="14"/>
      <c r="D16" s="10"/>
      <c r="E16" s="15"/>
    </row>
    <row r="17" spans="1:5" x14ac:dyDescent="0.25">
      <c r="A17" s="12">
        <v>1976</v>
      </c>
      <c r="B17" s="20" t="s">
        <v>8</v>
      </c>
      <c r="C17" s="21"/>
      <c r="D17" s="22"/>
      <c r="E17" s="7"/>
    </row>
    <row r="18" spans="1:5" x14ac:dyDescent="0.25">
      <c r="A18" s="21"/>
      <c r="B18" s="20" t="s">
        <v>9</v>
      </c>
      <c r="C18" s="21"/>
      <c r="D18" s="22"/>
      <c r="E18" s="7"/>
    </row>
    <row r="19" spans="1:5" x14ac:dyDescent="0.25">
      <c r="A19" s="21"/>
      <c r="B19" s="20"/>
      <c r="C19" s="21"/>
      <c r="D19" s="22"/>
      <c r="E19" s="7"/>
    </row>
    <row r="20" spans="1:5" ht="21" x14ac:dyDescent="0.35">
      <c r="A20" s="17" t="s">
        <v>54</v>
      </c>
      <c r="B20" s="14"/>
      <c r="C20" s="14"/>
      <c r="D20" s="10"/>
      <c r="E20" s="15"/>
    </row>
    <row r="21" spans="1:5" x14ac:dyDescent="0.25">
      <c r="A21" s="21"/>
      <c r="B21" s="20"/>
      <c r="C21" s="21"/>
      <c r="D21" s="22"/>
      <c r="E21" s="7"/>
    </row>
    <row r="22" spans="1:5" x14ac:dyDescent="0.25">
      <c r="A22" s="21"/>
      <c r="B22" s="20"/>
      <c r="C22" s="21"/>
      <c r="D22" s="22"/>
      <c r="E22" s="7"/>
    </row>
    <row r="23" spans="1:5" x14ac:dyDescent="0.25">
      <c r="A23" s="21"/>
      <c r="B23" s="20"/>
      <c r="C23" s="21"/>
      <c r="D23" s="22"/>
      <c r="E23" s="7"/>
    </row>
    <row r="24" spans="1:5" x14ac:dyDescent="0.25">
      <c r="A24" s="21"/>
      <c r="B24" s="20"/>
      <c r="C24" s="21"/>
      <c r="D24" s="22"/>
      <c r="E24" s="7"/>
    </row>
    <row r="25" spans="1:5" x14ac:dyDescent="0.25">
      <c r="A25" s="21"/>
      <c r="B25" s="20"/>
      <c r="C25" s="21"/>
      <c r="D25" s="22"/>
      <c r="E25" s="7"/>
    </row>
    <row r="26" spans="1:5" x14ac:dyDescent="0.25">
      <c r="A26" s="21"/>
      <c r="B26" s="20"/>
      <c r="C26" s="21"/>
      <c r="D26" s="22"/>
      <c r="E26" s="7"/>
    </row>
    <row r="27" spans="1:5" x14ac:dyDescent="0.25">
      <c r="A27" s="21"/>
      <c r="B27" s="20"/>
      <c r="C27" s="21"/>
      <c r="D27" s="22"/>
      <c r="E27" s="7"/>
    </row>
    <row r="28" spans="1:5" x14ac:dyDescent="0.25">
      <c r="A28" s="21"/>
      <c r="B28" s="20"/>
      <c r="C28" s="21"/>
      <c r="D28" s="22"/>
      <c r="E28" s="7"/>
    </row>
    <row r="29" spans="1:5" x14ac:dyDescent="0.25">
      <c r="A29" s="21"/>
      <c r="B29" s="20"/>
      <c r="C29" s="21"/>
      <c r="D29" s="22"/>
      <c r="E29" s="7"/>
    </row>
    <row r="30" spans="1:5" x14ac:dyDescent="0.25">
      <c r="A30" s="21"/>
      <c r="B30" s="20"/>
      <c r="C30" s="21"/>
      <c r="D30" s="22"/>
      <c r="E30" s="7"/>
    </row>
    <row r="31" spans="1:5" x14ac:dyDescent="0.25">
      <c r="A31" s="21"/>
      <c r="B31" s="20"/>
      <c r="C31" s="21"/>
      <c r="D31" s="22"/>
      <c r="E31" s="7"/>
    </row>
    <row r="32" spans="1:5" x14ac:dyDescent="0.25">
      <c r="A32" s="21"/>
      <c r="B32" s="20"/>
      <c r="C32" s="21"/>
      <c r="D32" s="22"/>
      <c r="E32" s="7"/>
    </row>
    <row r="33" spans="1:5" x14ac:dyDescent="0.25">
      <c r="A33" s="21"/>
      <c r="B33" s="20"/>
      <c r="C33" s="21"/>
      <c r="D33" s="22"/>
      <c r="E33" s="7"/>
    </row>
    <row r="34" spans="1:5" x14ac:dyDescent="0.25">
      <c r="A34" s="21"/>
      <c r="B34" s="20"/>
      <c r="C34" s="21"/>
      <c r="D34" s="22"/>
      <c r="E34" s="7"/>
    </row>
    <row r="35" spans="1:5" x14ac:dyDescent="0.25">
      <c r="A35" s="21"/>
      <c r="B35" s="20"/>
      <c r="C35" s="21"/>
      <c r="D35" s="22"/>
      <c r="E35" s="7"/>
    </row>
    <row r="36" spans="1:5" x14ac:dyDescent="0.25">
      <c r="A36" s="19"/>
      <c r="B36" s="11"/>
      <c r="C36" s="11"/>
      <c r="D36" s="9"/>
      <c r="E36" s="7"/>
    </row>
    <row r="37" spans="1:5" ht="21" x14ac:dyDescent="0.35">
      <c r="A37" s="17" t="s">
        <v>55</v>
      </c>
      <c r="B37" s="14"/>
      <c r="C37" s="14"/>
      <c r="D37" s="10"/>
      <c r="E37" s="15"/>
    </row>
    <row r="38" spans="1:5" x14ac:dyDescent="0.25">
      <c r="A38" s="19"/>
      <c r="B38" s="11" t="s">
        <v>56</v>
      </c>
      <c r="C38" s="11"/>
      <c r="D38" s="9"/>
      <c r="E38" s="7"/>
    </row>
    <row r="39" spans="1:5" x14ac:dyDescent="0.25">
      <c r="A39" s="18" t="s">
        <v>44</v>
      </c>
      <c r="B39" s="27">
        <f>+AVERAGE($E$47:$E$1506)</f>
        <v>2.5012383561643969</v>
      </c>
      <c r="C39" s="11"/>
      <c r="D39" s="9"/>
      <c r="E39" s="7"/>
    </row>
    <row r="40" spans="1:5" x14ac:dyDescent="0.25">
      <c r="A40" s="18" t="s">
        <v>45</v>
      </c>
      <c r="B40" s="27">
        <f>+MIN($E$47:$E$1506)</f>
        <v>7.0000000000000007E-2</v>
      </c>
      <c r="C40" s="11"/>
      <c r="D40" s="9"/>
      <c r="E40" s="7"/>
    </row>
    <row r="41" spans="1:5" x14ac:dyDescent="0.25">
      <c r="A41" s="18" t="s">
        <v>46</v>
      </c>
      <c r="B41" s="27">
        <f>+MAX($E$47:$E$1506)</f>
        <v>16.7</v>
      </c>
      <c r="C41" s="11"/>
      <c r="D41" s="9"/>
      <c r="E41" s="7"/>
    </row>
    <row r="42" spans="1:5" x14ac:dyDescent="0.25">
      <c r="A42" s="18" t="s">
        <v>47</v>
      </c>
      <c r="B42" s="27">
        <f>+STDEV($E$47:$E$1506)</f>
        <v>2.5194521776701317</v>
      </c>
      <c r="C42" s="11"/>
      <c r="D42" s="9"/>
      <c r="E42" s="7"/>
    </row>
    <row r="43" spans="1:5" x14ac:dyDescent="0.25">
      <c r="A43" s="19"/>
      <c r="B43" s="11"/>
      <c r="C43" s="11"/>
      <c r="D43" s="9"/>
      <c r="E43" s="7"/>
    </row>
    <row r="44" spans="1:5" ht="21" x14ac:dyDescent="0.35">
      <c r="A44" s="17" t="s">
        <v>4</v>
      </c>
      <c r="B44" s="14"/>
      <c r="C44" s="14"/>
      <c r="D44" s="10"/>
      <c r="E44" s="15"/>
    </row>
    <row r="45" spans="1:5" s="25" customFormat="1" x14ac:dyDescent="0.25">
      <c r="A45" s="23" t="s">
        <v>10</v>
      </c>
      <c r="B45" s="23" t="s">
        <v>0</v>
      </c>
      <c r="C45" s="23" t="s">
        <v>1</v>
      </c>
      <c r="D45" s="23" t="s">
        <v>2</v>
      </c>
      <c r="E45" s="11" t="s">
        <v>56</v>
      </c>
    </row>
    <row r="46" spans="1:5" x14ac:dyDescent="0.25">
      <c r="A46" s="61">
        <v>26390</v>
      </c>
      <c r="B46" s="7">
        <f>+DAY(A46)</f>
        <v>1</v>
      </c>
      <c r="C46" s="7">
        <f>+MONTH(A46)</f>
        <v>4</v>
      </c>
      <c r="D46" s="7">
        <f>+YEAR(A46)</f>
        <v>1972</v>
      </c>
      <c r="E46" s="60">
        <v>0.28000000000000003</v>
      </c>
    </row>
    <row r="47" spans="1:5" x14ac:dyDescent="0.25">
      <c r="A47" s="61">
        <v>26391</v>
      </c>
      <c r="B47" s="7">
        <f t="shared" ref="B47:B110" si="0">+DAY(A47)</f>
        <v>2</v>
      </c>
      <c r="C47" s="7">
        <f t="shared" ref="C47:C110" si="1">+MONTH(A47)</f>
        <v>4</v>
      </c>
      <c r="D47" s="7">
        <f t="shared" ref="D47:D110" si="2">+YEAR(A47)</f>
        <v>1972</v>
      </c>
      <c r="E47" s="60">
        <v>0.17</v>
      </c>
    </row>
    <row r="48" spans="1:5" x14ac:dyDescent="0.25">
      <c r="A48" s="61">
        <v>26392</v>
      </c>
      <c r="B48" s="7">
        <f t="shared" si="0"/>
        <v>3</v>
      </c>
      <c r="C48" s="7">
        <f t="shared" si="1"/>
        <v>4</v>
      </c>
      <c r="D48" s="7">
        <f t="shared" si="2"/>
        <v>1972</v>
      </c>
      <c r="E48" s="60">
        <v>0.17</v>
      </c>
    </row>
    <row r="49" spans="1:5" x14ac:dyDescent="0.25">
      <c r="A49" s="61">
        <v>26393</v>
      </c>
      <c r="B49" s="7">
        <f t="shared" si="0"/>
        <v>4</v>
      </c>
      <c r="C49" s="7">
        <f t="shared" si="1"/>
        <v>4</v>
      </c>
      <c r="D49" s="7">
        <f t="shared" si="2"/>
        <v>1972</v>
      </c>
      <c r="E49" s="60">
        <v>7.0000000000000007E-2</v>
      </c>
    </row>
    <row r="50" spans="1:5" x14ac:dyDescent="0.25">
      <c r="A50" s="61">
        <v>26394</v>
      </c>
      <c r="B50" s="7">
        <f t="shared" si="0"/>
        <v>5</v>
      </c>
      <c r="C50" s="7">
        <f t="shared" si="1"/>
        <v>4</v>
      </c>
      <c r="D50" s="7">
        <f t="shared" si="2"/>
        <v>1972</v>
      </c>
      <c r="E50" s="60">
        <v>7.0000000000000007E-2</v>
      </c>
    </row>
    <row r="51" spans="1:5" x14ac:dyDescent="0.25">
      <c r="A51" s="61">
        <v>26395</v>
      </c>
      <c r="B51" s="7">
        <f t="shared" si="0"/>
        <v>6</v>
      </c>
      <c r="C51" s="7">
        <f t="shared" si="1"/>
        <v>4</v>
      </c>
      <c r="D51" s="7">
        <f t="shared" si="2"/>
        <v>1972</v>
      </c>
      <c r="E51" s="60">
        <v>7.0000000000000007E-2</v>
      </c>
    </row>
    <row r="52" spans="1:5" x14ac:dyDescent="0.25">
      <c r="A52" s="61">
        <v>26396</v>
      </c>
      <c r="B52" s="7">
        <f t="shared" si="0"/>
        <v>7</v>
      </c>
      <c r="C52" s="7">
        <f t="shared" si="1"/>
        <v>4</v>
      </c>
      <c r="D52" s="7">
        <f t="shared" si="2"/>
        <v>1972</v>
      </c>
      <c r="E52" s="60">
        <v>7.0000000000000007E-2</v>
      </c>
    </row>
    <row r="53" spans="1:5" x14ac:dyDescent="0.25">
      <c r="A53" s="61">
        <v>26397</v>
      </c>
      <c r="B53" s="7">
        <f t="shared" si="0"/>
        <v>8</v>
      </c>
      <c r="C53" s="7">
        <f t="shared" si="1"/>
        <v>4</v>
      </c>
      <c r="D53" s="7">
        <f t="shared" si="2"/>
        <v>1972</v>
      </c>
      <c r="E53" s="60">
        <v>7.0000000000000007E-2</v>
      </c>
    </row>
    <row r="54" spans="1:5" x14ac:dyDescent="0.25">
      <c r="A54" s="61">
        <v>26398</v>
      </c>
      <c r="B54" s="7">
        <f t="shared" si="0"/>
        <v>9</v>
      </c>
      <c r="C54" s="7">
        <f t="shared" si="1"/>
        <v>4</v>
      </c>
      <c r="D54" s="7">
        <f t="shared" si="2"/>
        <v>1972</v>
      </c>
      <c r="E54" s="60">
        <v>7.0000000000000007E-2</v>
      </c>
    </row>
    <row r="55" spans="1:5" x14ac:dyDescent="0.25">
      <c r="A55" s="61">
        <v>26399</v>
      </c>
      <c r="B55" s="7">
        <f t="shared" si="0"/>
        <v>10</v>
      </c>
      <c r="C55" s="7">
        <f t="shared" si="1"/>
        <v>4</v>
      </c>
      <c r="D55" s="7">
        <f t="shared" si="2"/>
        <v>1972</v>
      </c>
      <c r="E55" s="60">
        <v>7.0000000000000007E-2</v>
      </c>
    </row>
    <row r="56" spans="1:5" s="2" customFormat="1" x14ac:dyDescent="0.25">
      <c r="A56" s="61">
        <v>26400</v>
      </c>
      <c r="B56" s="7">
        <f t="shared" si="0"/>
        <v>11</v>
      </c>
      <c r="C56" s="7">
        <f t="shared" si="1"/>
        <v>4</v>
      </c>
      <c r="D56" s="7">
        <f t="shared" si="2"/>
        <v>1972</v>
      </c>
      <c r="E56" s="60">
        <v>0.28000000000000003</v>
      </c>
    </row>
    <row r="57" spans="1:5" s="2" customFormat="1" x14ac:dyDescent="0.25">
      <c r="A57" s="61">
        <v>26401</v>
      </c>
      <c r="B57" s="7">
        <f t="shared" si="0"/>
        <v>12</v>
      </c>
      <c r="C57" s="7">
        <f t="shared" si="1"/>
        <v>4</v>
      </c>
      <c r="D57" s="7">
        <f t="shared" si="2"/>
        <v>1972</v>
      </c>
      <c r="E57" s="60">
        <v>0.39</v>
      </c>
    </row>
    <row r="58" spans="1:5" s="2" customFormat="1" x14ac:dyDescent="0.25">
      <c r="A58" s="61">
        <v>26402</v>
      </c>
      <c r="B58" s="7">
        <f t="shared" si="0"/>
        <v>13</v>
      </c>
      <c r="C58" s="7">
        <f t="shared" si="1"/>
        <v>4</v>
      </c>
      <c r="D58" s="7">
        <f t="shared" si="2"/>
        <v>1972</v>
      </c>
      <c r="E58" s="60">
        <v>0.89</v>
      </c>
    </row>
    <row r="59" spans="1:5" s="2" customFormat="1" x14ac:dyDescent="0.25">
      <c r="A59" s="61">
        <v>26403</v>
      </c>
      <c r="B59" s="7">
        <f t="shared" si="0"/>
        <v>14</v>
      </c>
      <c r="C59" s="7">
        <f t="shared" si="1"/>
        <v>4</v>
      </c>
      <c r="D59" s="7">
        <f t="shared" si="2"/>
        <v>1972</v>
      </c>
      <c r="E59" s="60">
        <v>0.63</v>
      </c>
    </row>
    <row r="60" spans="1:5" s="2" customFormat="1" x14ac:dyDescent="0.25">
      <c r="A60" s="61">
        <v>26404</v>
      </c>
      <c r="B60" s="7">
        <f t="shared" si="0"/>
        <v>15</v>
      </c>
      <c r="C60" s="7">
        <f t="shared" si="1"/>
        <v>4</v>
      </c>
      <c r="D60" s="7">
        <f t="shared" si="2"/>
        <v>1972</v>
      </c>
      <c r="E60" s="60">
        <v>0.51</v>
      </c>
    </row>
    <row r="61" spans="1:5" s="2" customFormat="1" x14ac:dyDescent="0.25">
      <c r="A61" s="61">
        <v>26405</v>
      </c>
      <c r="B61" s="7">
        <f t="shared" si="0"/>
        <v>16</v>
      </c>
      <c r="C61" s="7">
        <f t="shared" si="1"/>
        <v>4</v>
      </c>
      <c r="D61" s="7">
        <f t="shared" si="2"/>
        <v>1972</v>
      </c>
      <c r="E61" s="60">
        <v>0.39</v>
      </c>
    </row>
    <row r="62" spans="1:5" s="2" customFormat="1" x14ac:dyDescent="0.25">
      <c r="A62" s="61">
        <v>26406</v>
      </c>
      <c r="B62" s="7">
        <f t="shared" si="0"/>
        <v>17</v>
      </c>
      <c r="C62" s="7">
        <f t="shared" si="1"/>
        <v>4</v>
      </c>
      <c r="D62" s="7">
        <f t="shared" si="2"/>
        <v>1972</v>
      </c>
      <c r="E62" s="60">
        <v>0.51</v>
      </c>
    </row>
    <row r="63" spans="1:5" s="2" customFormat="1" x14ac:dyDescent="0.25">
      <c r="A63" s="61">
        <v>26407</v>
      </c>
      <c r="B63" s="7">
        <f t="shared" si="0"/>
        <v>18</v>
      </c>
      <c r="C63" s="7">
        <f t="shared" si="1"/>
        <v>4</v>
      </c>
      <c r="D63" s="7">
        <f t="shared" si="2"/>
        <v>1972</v>
      </c>
      <c r="E63" s="60">
        <v>0.28000000000000003</v>
      </c>
    </row>
    <row r="64" spans="1:5" s="2" customFormat="1" x14ac:dyDescent="0.25">
      <c r="A64" s="61">
        <v>26408</v>
      </c>
      <c r="B64" s="7">
        <f t="shared" si="0"/>
        <v>19</v>
      </c>
      <c r="C64" s="7">
        <f t="shared" si="1"/>
        <v>4</v>
      </c>
      <c r="D64" s="7">
        <f t="shared" si="2"/>
        <v>1972</v>
      </c>
      <c r="E64" s="60">
        <v>0.28000000000000003</v>
      </c>
    </row>
    <row r="65" spans="1:5" s="2" customFormat="1" x14ac:dyDescent="0.25">
      <c r="A65" s="61">
        <v>26409</v>
      </c>
      <c r="B65" s="7">
        <f t="shared" si="0"/>
        <v>20</v>
      </c>
      <c r="C65" s="7">
        <f t="shared" si="1"/>
        <v>4</v>
      </c>
      <c r="D65" s="7">
        <f t="shared" si="2"/>
        <v>1972</v>
      </c>
      <c r="E65" s="60">
        <v>0.28000000000000003</v>
      </c>
    </row>
    <row r="66" spans="1:5" s="2" customFormat="1" x14ac:dyDescent="0.25">
      <c r="A66" s="61">
        <v>26410</v>
      </c>
      <c r="B66" s="7">
        <f t="shared" si="0"/>
        <v>21</v>
      </c>
      <c r="C66" s="7">
        <f t="shared" si="1"/>
        <v>4</v>
      </c>
      <c r="D66" s="7">
        <f t="shared" si="2"/>
        <v>1972</v>
      </c>
      <c r="E66" s="60">
        <v>0.28000000000000003</v>
      </c>
    </row>
    <row r="67" spans="1:5" s="2" customFormat="1" x14ac:dyDescent="0.25">
      <c r="A67" s="61">
        <v>26411</v>
      </c>
      <c r="B67" s="7">
        <f t="shared" si="0"/>
        <v>22</v>
      </c>
      <c r="C67" s="7">
        <f t="shared" si="1"/>
        <v>4</v>
      </c>
      <c r="D67" s="7">
        <f t="shared" si="2"/>
        <v>1972</v>
      </c>
      <c r="E67" s="60">
        <v>0.17</v>
      </c>
    </row>
    <row r="68" spans="1:5" s="2" customFormat="1" x14ac:dyDescent="0.25">
      <c r="A68" s="61">
        <v>26412</v>
      </c>
      <c r="B68" s="7">
        <f t="shared" si="0"/>
        <v>23</v>
      </c>
      <c r="C68" s="7">
        <f t="shared" si="1"/>
        <v>4</v>
      </c>
      <c r="D68" s="7">
        <f t="shared" si="2"/>
        <v>1972</v>
      </c>
      <c r="E68" s="60">
        <v>0.51</v>
      </c>
    </row>
    <row r="69" spans="1:5" s="2" customFormat="1" x14ac:dyDescent="0.25">
      <c r="A69" s="61">
        <v>26413</v>
      </c>
      <c r="B69" s="7">
        <f t="shared" si="0"/>
        <v>24</v>
      </c>
      <c r="C69" s="7">
        <f t="shared" si="1"/>
        <v>4</v>
      </c>
      <c r="D69" s="7">
        <f t="shared" si="2"/>
        <v>1972</v>
      </c>
      <c r="E69" s="60">
        <v>0.63</v>
      </c>
    </row>
    <row r="70" spans="1:5" s="2" customFormat="1" x14ac:dyDescent="0.25">
      <c r="A70" s="61">
        <v>26414</v>
      </c>
      <c r="B70" s="7">
        <f t="shared" si="0"/>
        <v>25</v>
      </c>
      <c r="C70" s="7">
        <f t="shared" si="1"/>
        <v>4</v>
      </c>
      <c r="D70" s="7">
        <f t="shared" si="2"/>
        <v>1972</v>
      </c>
      <c r="E70" s="60">
        <v>0.89</v>
      </c>
    </row>
    <row r="71" spans="1:5" s="2" customFormat="1" x14ac:dyDescent="0.25">
      <c r="A71" s="61">
        <v>26415</v>
      </c>
      <c r="B71" s="7">
        <f t="shared" si="0"/>
        <v>26</v>
      </c>
      <c r="C71" s="7">
        <f t="shared" si="1"/>
        <v>4</v>
      </c>
      <c r="D71" s="7">
        <f t="shared" si="2"/>
        <v>1972</v>
      </c>
      <c r="E71" s="60">
        <v>1.1599999999999999</v>
      </c>
    </row>
    <row r="72" spans="1:5" s="2" customFormat="1" x14ac:dyDescent="0.25">
      <c r="A72" s="61">
        <v>26416</v>
      </c>
      <c r="B72" s="7">
        <f t="shared" si="0"/>
        <v>27</v>
      </c>
      <c r="C72" s="7">
        <f t="shared" si="1"/>
        <v>4</v>
      </c>
      <c r="D72" s="7">
        <f t="shared" si="2"/>
        <v>1972</v>
      </c>
      <c r="E72" s="60">
        <v>0.89</v>
      </c>
    </row>
    <row r="73" spans="1:5" s="2" customFormat="1" x14ac:dyDescent="0.25">
      <c r="A73" s="61">
        <v>26417</v>
      </c>
      <c r="B73" s="7">
        <f t="shared" si="0"/>
        <v>28</v>
      </c>
      <c r="C73" s="7">
        <f t="shared" si="1"/>
        <v>4</v>
      </c>
      <c r="D73" s="7">
        <f t="shared" si="2"/>
        <v>1972</v>
      </c>
      <c r="E73" s="60">
        <v>0.89</v>
      </c>
    </row>
    <row r="74" spans="1:5" s="2" customFormat="1" x14ac:dyDescent="0.25">
      <c r="A74" s="61">
        <v>26418</v>
      </c>
      <c r="B74" s="7">
        <f t="shared" si="0"/>
        <v>29</v>
      </c>
      <c r="C74" s="7">
        <f t="shared" si="1"/>
        <v>4</v>
      </c>
      <c r="D74" s="7">
        <f t="shared" si="2"/>
        <v>1972</v>
      </c>
      <c r="E74" s="60">
        <v>1.1599999999999999</v>
      </c>
    </row>
    <row r="75" spans="1:5" s="2" customFormat="1" x14ac:dyDescent="0.25">
      <c r="A75" s="61">
        <v>26419</v>
      </c>
      <c r="B75" s="7">
        <f t="shared" si="0"/>
        <v>30</v>
      </c>
      <c r="C75" s="7">
        <f t="shared" si="1"/>
        <v>4</v>
      </c>
      <c r="D75" s="7">
        <f t="shared" si="2"/>
        <v>1972</v>
      </c>
      <c r="E75" s="60">
        <v>0.63</v>
      </c>
    </row>
    <row r="76" spans="1:5" s="2" customFormat="1" x14ac:dyDescent="0.25">
      <c r="A76" s="61">
        <v>26420</v>
      </c>
      <c r="B76" s="7">
        <f t="shared" si="0"/>
        <v>1</v>
      </c>
      <c r="C76" s="7">
        <f t="shared" si="1"/>
        <v>5</v>
      </c>
      <c r="D76" s="7">
        <f t="shared" si="2"/>
        <v>1972</v>
      </c>
      <c r="E76" s="60">
        <v>0.51</v>
      </c>
    </row>
    <row r="77" spans="1:5" s="2" customFormat="1" x14ac:dyDescent="0.25">
      <c r="A77" s="61">
        <v>26421</v>
      </c>
      <c r="B77" s="7">
        <f t="shared" si="0"/>
        <v>2</v>
      </c>
      <c r="C77" s="7">
        <f t="shared" si="1"/>
        <v>5</v>
      </c>
      <c r="D77" s="7">
        <f t="shared" si="2"/>
        <v>1972</v>
      </c>
      <c r="E77" s="60">
        <v>1.44</v>
      </c>
    </row>
    <row r="78" spans="1:5" s="2" customFormat="1" x14ac:dyDescent="0.25">
      <c r="A78" s="61">
        <v>26422</v>
      </c>
      <c r="B78" s="7">
        <f t="shared" si="0"/>
        <v>3</v>
      </c>
      <c r="C78" s="7">
        <f t="shared" si="1"/>
        <v>5</v>
      </c>
      <c r="D78" s="7">
        <f t="shared" si="2"/>
        <v>1972</v>
      </c>
      <c r="E78" s="60">
        <v>1.3</v>
      </c>
    </row>
    <row r="79" spans="1:5" s="2" customFormat="1" x14ac:dyDescent="0.25">
      <c r="A79" s="61">
        <v>26423</v>
      </c>
      <c r="B79" s="7">
        <f t="shared" si="0"/>
        <v>4</v>
      </c>
      <c r="C79" s="7">
        <f t="shared" si="1"/>
        <v>5</v>
      </c>
      <c r="D79" s="7">
        <f t="shared" si="2"/>
        <v>1972</v>
      </c>
      <c r="E79" s="60">
        <v>3.45</v>
      </c>
    </row>
    <row r="80" spans="1:5" s="2" customFormat="1" x14ac:dyDescent="0.25">
      <c r="A80" s="61">
        <v>26424</v>
      </c>
      <c r="B80" s="7">
        <f t="shared" si="0"/>
        <v>5</v>
      </c>
      <c r="C80" s="7">
        <f t="shared" si="1"/>
        <v>5</v>
      </c>
      <c r="D80" s="7">
        <f t="shared" si="2"/>
        <v>1972</v>
      </c>
      <c r="E80" s="60">
        <v>1.59</v>
      </c>
    </row>
    <row r="81" spans="1:5" s="2" customFormat="1" x14ac:dyDescent="0.25">
      <c r="A81" s="61">
        <v>26425</v>
      </c>
      <c r="B81" s="7">
        <f t="shared" si="0"/>
        <v>6</v>
      </c>
      <c r="C81" s="7">
        <f t="shared" si="1"/>
        <v>5</v>
      </c>
      <c r="D81" s="7">
        <f t="shared" si="2"/>
        <v>1972</v>
      </c>
      <c r="E81" s="60">
        <v>1.73</v>
      </c>
    </row>
    <row r="82" spans="1:5" s="2" customFormat="1" x14ac:dyDescent="0.25">
      <c r="A82" s="61">
        <v>26426</v>
      </c>
      <c r="B82" s="7">
        <f t="shared" si="0"/>
        <v>7</v>
      </c>
      <c r="C82" s="7">
        <f t="shared" si="1"/>
        <v>5</v>
      </c>
      <c r="D82" s="7">
        <f t="shared" si="2"/>
        <v>1972</v>
      </c>
      <c r="E82" s="60">
        <v>1.1599999999999999</v>
      </c>
    </row>
    <row r="83" spans="1:5" s="2" customFormat="1" x14ac:dyDescent="0.25">
      <c r="A83" s="61">
        <v>26427</v>
      </c>
      <c r="B83" s="7">
        <f t="shared" si="0"/>
        <v>8</v>
      </c>
      <c r="C83" s="7">
        <f t="shared" si="1"/>
        <v>5</v>
      </c>
      <c r="D83" s="7">
        <f t="shared" si="2"/>
        <v>1972</v>
      </c>
      <c r="E83" s="60">
        <v>0.89</v>
      </c>
    </row>
    <row r="84" spans="1:5" s="2" customFormat="1" x14ac:dyDescent="0.25">
      <c r="A84" s="61">
        <v>26428</v>
      </c>
      <c r="B84" s="7">
        <f t="shared" si="0"/>
        <v>9</v>
      </c>
      <c r="C84" s="7">
        <f t="shared" si="1"/>
        <v>5</v>
      </c>
      <c r="D84" s="7">
        <f t="shared" si="2"/>
        <v>1972</v>
      </c>
      <c r="E84" s="60">
        <v>0.89</v>
      </c>
    </row>
    <row r="85" spans="1:5" s="2" customFormat="1" x14ac:dyDescent="0.25">
      <c r="A85" s="61">
        <v>26429</v>
      </c>
      <c r="B85" s="7">
        <f t="shared" si="0"/>
        <v>10</v>
      </c>
      <c r="C85" s="7">
        <f t="shared" si="1"/>
        <v>5</v>
      </c>
      <c r="D85" s="7">
        <f t="shared" si="2"/>
        <v>1972</v>
      </c>
      <c r="E85" s="60">
        <v>0.76</v>
      </c>
    </row>
    <row r="86" spans="1:5" s="2" customFormat="1" x14ac:dyDescent="0.25">
      <c r="A86" s="61">
        <v>26430</v>
      </c>
      <c r="B86" s="7">
        <f t="shared" si="0"/>
        <v>11</v>
      </c>
      <c r="C86" s="7">
        <f t="shared" si="1"/>
        <v>5</v>
      </c>
      <c r="D86" s="7">
        <f t="shared" si="2"/>
        <v>1972</v>
      </c>
      <c r="E86" s="60">
        <v>2.33</v>
      </c>
    </row>
    <row r="87" spans="1:5" s="2" customFormat="1" x14ac:dyDescent="0.25">
      <c r="A87" s="61">
        <v>26431</v>
      </c>
      <c r="B87" s="7">
        <f t="shared" si="0"/>
        <v>12</v>
      </c>
      <c r="C87" s="7">
        <f t="shared" si="1"/>
        <v>5</v>
      </c>
      <c r="D87" s="7">
        <f t="shared" si="2"/>
        <v>1972</v>
      </c>
      <c r="E87" s="60">
        <v>1.44</v>
      </c>
    </row>
    <row r="88" spans="1:5" s="2" customFormat="1" x14ac:dyDescent="0.25">
      <c r="A88" s="61">
        <v>26432</v>
      </c>
      <c r="B88" s="7">
        <f t="shared" si="0"/>
        <v>13</v>
      </c>
      <c r="C88" s="7">
        <f t="shared" si="1"/>
        <v>5</v>
      </c>
      <c r="D88" s="7">
        <f t="shared" si="2"/>
        <v>1972</v>
      </c>
      <c r="E88" s="60">
        <v>1.44</v>
      </c>
    </row>
    <row r="89" spans="1:5" s="2" customFormat="1" x14ac:dyDescent="0.25">
      <c r="A89" s="61">
        <v>26433</v>
      </c>
      <c r="B89" s="7">
        <f t="shared" si="0"/>
        <v>14</v>
      </c>
      <c r="C89" s="7">
        <f t="shared" si="1"/>
        <v>5</v>
      </c>
      <c r="D89" s="7">
        <f t="shared" si="2"/>
        <v>1972</v>
      </c>
      <c r="E89" s="60">
        <v>1.02</v>
      </c>
    </row>
    <row r="90" spans="1:5" s="2" customFormat="1" x14ac:dyDescent="0.25">
      <c r="A90" s="61">
        <v>26434</v>
      </c>
      <c r="B90" s="7">
        <f t="shared" si="0"/>
        <v>15</v>
      </c>
      <c r="C90" s="7">
        <f t="shared" si="1"/>
        <v>5</v>
      </c>
      <c r="D90" s="7">
        <f t="shared" si="2"/>
        <v>1972</v>
      </c>
      <c r="E90" s="60">
        <v>1.44</v>
      </c>
    </row>
    <row r="91" spans="1:5" s="2" customFormat="1" x14ac:dyDescent="0.25">
      <c r="A91" s="61">
        <v>26435</v>
      </c>
      <c r="B91" s="7">
        <f t="shared" si="0"/>
        <v>16</v>
      </c>
      <c r="C91" s="7">
        <f t="shared" si="1"/>
        <v>5</v>
      </c>
      <c r="D91" s="7">
        <f t="shared" si="2"/>
        <v>1972</v>
      </c>
      <c r="E91" s="60">
        <v>1.1599999999999999</v>
      </c>
    </row>
    <row r="92" spans="1:5" s="2" customFormat="1" x14ac:dyDescent="0.25">
      <c r="A92" s="61">
        <v>26436</v>
      </c>
      <c r="B92" s="7">
        <f t="shared" si="0"/>
        <v>17</v>
      </c>
      <c r="C92" s="7">
        <f t="shared" si="1"/>
        <v>5</v>
      </c>
      <c r="D92" s="7">
        <f t="shared" si="2"/>
        <v>1972</v>
      </c>
      <c r="E92" s="60">
        <v>2.8</v>
      </c>
    </row>
    <row r="93" spans="1:5" s="2" customFormat="1" x14ac:dyDescent="0.25">
      <c r="A93" s="61">
        <v>26437</v>
      </c>
      <c r="B93" s="7">
        <f t="shared" si="0"/>
        <v>18</v>
      </c>
      <c r="C93" s="7">
        <f t="shared" si="1"/>
        <v>5</v>
      </c>
      <c r="D93" s="7">
        <f t="shared" si="2"/>
        <v>1972</v>
      </c>
      <c r="E93" s="60">
        <v>1.59</v>
      </c>
    </row>
    <row r="94" spans="1:5" s="2" customFormat="1" x14ac:dyDescent="0.25">
      <c r="A94" s="61">
        <v>26438</v>
      </c>
      <c r="B94" s="7">
        <f t="shared" si="0"/>
        <v>19</v>
      </c>
      <c r="C94" s="7">
        <f t="shared" si="1"/>
        <v>5</v>
      </c>
      <c r="D94" s="7">
        <f t="shared" si="2"/>
        <v>1972</v>
      </c>
      <c r="E94" s="60">
        <v>1.1599999999999999</v>
      </c>
    </row>
    <row r="95" spans="1:5" s="2" customFormat="1" x14ac:dyDescent="0.25">
      <c r="A95" s="61">
        <v>26439</v>
      </c>
      <c r="B95" s="7">
        <f t="shared" si="0"/>
        <v>20</v>
      </c>
      <c r="C95" s="7">
        <f t="shared" si="1"/>
        <v>5</v>
      </c>
      <c r="D95" s="7">
        <f t="shared" si="2"/>
        <v>1972</v>
      </c>
      <c r="E95" s="60">
        <v>0.89</v>
      </c>
    </row>
    <row r="96" spans="1:5" s="2" customFormat="1" x14ac:dyDescent="0.25">
      <c r="A96" s="61">
        <v>26440</v>
      </c>
      <c r="B96" s="7">
        <f t="shared" si="0"/>
        <v>21</v>
      </c>
      <c r="C96" s="7">
        <f t="shared" si="1"/>
        <v>5</v>
      </c>
      <c r="D96" s="7">
        <f t="shared" si="2"/>
        <v>1972</v>
      </c>
      <c r="E96" s="60">
        <v>0.89</v>
      </c>
    </row>
    <row r="97" spans="1:5" s="2" customFormat="1" x14ac:dyDescent="0.25">
      <c r="A97" s="61">
        <v>26441</v>
      </c>
      <c r="B97" s="7">
        <f t="shared" si="0"/>
        <v>22</v>
      </c>
      <c r="C97" s="7">
        <f t="shared" si="1"/>
        <v>5</v>
      </c>
      <c r="D97" s="7">
        <f t="shared" si="2"/>
        <v>1972</v>
      </c>
      <c r="E97" s="60">
        <v>0.76</v>
      </c>
    </row>
    <row r="98" spans="1:5" s="2" customFormat="1" x14ac:dyDescent="0.25">
      <c r="A98" s="61">
        <v>26442</v>
      </c>
      <c r="B98" s="7">
        <f t="shared" si="0"/>
        <v>23</v>
      </c>
      <c r="C98" s="7">
        <f t="shared" si="1"/>
        <v>5</v>
      </c>
      <c r="D98" s="7">
        <f t="shared" si="2"/>
        <v>1972</v>
      </c>
      <c r="E98" s="60">
        <v>0.63</v>
      </c>
    </row>
    <row r="99" spans="1:5" s="2" customFormat="1" x14ac:dyDescent="0.25">
      <c r="A99" s="61">
        <v>26443</v>
      </c>
      <c r="B99" s="7">
        <f t="shared" si="0"/>
        <v>24</v>
      </c>
      <c r="C99" s="7">
        <f t="shared" si="1"/>
        <v>5</v>
      </c>
      <c r="D99" s="7">
        <f t="shared" si="2"/>
        <v>1972</v>
      </c>
      <c r="E99" s="60">
        <v>0.63</v>
      </c>
    </row>
    <row r="100" spans="1:5" s="2" customFormat="1" x14ac:dyDescent="0.25">
      <c r="A100" s="61">
        <v>26444</v>
      </c>
      <c r="B100" s="7">
        <f t="shared" si="0"/>
        <v>25</v>
      </c>
      <c r="C100" s="7">
        <f t="shared" si="1"/>
        <v>5</v>
      </c>
      <c r="D100" s="7">
        <f t="shared" si="2"/>
        <v>1972</v>
      </c>
      <c r="E100" s="60">
        <v>0.63</v>
      </c>
    </row>
    <row r="101" spans="1:5" s="2" customFormat="1" x14ac:dyDescent="0.25">
      <c r="A101" s="61">
        <v>26445</v>
      </c>
      <c r="B101" s="7">
        <f t="shared" si="0"/>
        <v>26</v>
      </c>
      <c r="C101" s="7">
        <f t="shared" si="1"/>
        <v>5</v>
      </c>
      <c r="D101" s="7">
        <f t="shared" si="2"/>
        <v>1972</v>
      </c>
      <c r="E101" s="60">
        <v>0.63</v>
      </c>
    </row>
    <row r="102" spans="1:5" s="2" customFormat="1" x14ac:dyDescent="0.25">
      <c r="A102" s="61">
        <v>26446</v>
      </c>
      <c r="B102" s="7">
        <f t="shared" si="0"/>
        <v>27</v>
      </c>
      <c r="C102" s="7">
        <f t="shared" si="1"/>
        <v>5</v>
      </c>
      <c r="D102" s="7">
        <f t="shared" si="2"/>
        <v>1972</v>
      </c>
      <c r="E102" s="60">
        <v>1.3</v>
      </c>
    </row>
    <row r="103" spans="1:5" s="2" customFormat="1" x14ac:dyDescent="0.25">
      <c r="A103" s="61">
        <v>26447</v>
      </c>
      <c r="B103" s="7">
        <f t="shared" si="0"/>
        <v>28</v>
      </c>
      <c r="C103" s="7">
        <f t="shared" si="1"/>
        <v>5</v>
      </c>
      <c r="D103" s="7">
        <f t="shared" si="2"/>
        <v>1972</v>
      </c>
      <c r="E103" s="60">
        <v>1.59</v>
      </c>
    </row>
    <row r="104" spans="1:5" s="2" customFormat="1" x14ac:dyDescent="0.25">
      <c r="A104" s="61">
        <v>26448</v>
      </c>
      <c r="B104" s="7">
        <f t="shared" si="0"/>
        <v>29</v>
      </c>
      <c r="C104" s="7">
        <f t="shared" si="1"/>
        <v>5</v>
      </c>
      <c r="D104" s="7">
        <f t="shared" si="2"/>
        <v>1972</v>
      </c>
      <c r="E104" s="60">
        <v>1.02</v>
      </c>
    </row>
    <row r="105" spans="1:5" s="2" customFormat="1" x14ac:dyDescent="0.25">
      <c r="A105" s="61">
        <v>26449</v>
      </c>
      <c r="B105" s="7">
        <f t="shared" si="0"/>
        <v>30</v>
      </c>
      <c r="C105" s="7">
        <f t="shared" si="1"/>
        <v>5</v>
      </c>
      <c r="D105" s="7">
        <f t="shared" si="2"/>
        <v>1972</v>
      </c>
      <c r="E105" s="60">
        <v>0.89</v>
      </c>
    </row>
    <row r="106" spans="1:5" s="2" customFormat="1" x14ac:dyDescent="0.25">
      <c r="A106" s="61">
        <v>26450</v>
      </c>
      <c r="B106" s="7">
        <f t="shared" si="0"/>
        <v>31</v>
      </c>
      <c r="C106" s="7">
        <f t="shared" si="1"/>
        <v>5</v>
      </c>
      <c r="D106" s="7">
        <f t="shared" si="2"/>
        <v>1972</v>
      </c>
      <c r="E106" s="60">
        <v>1.1599999999999999</v>
      </c>
    </row>
    <row r="107" spans="1:5" s="2" customFormat="1" x14ac:dyDescent="0.25">
      <c r="A107" s="61">
        <v>26451</v>
      </c>
      <c r="B107" s="7">
        <f t="shared" si="0"/>
        <v>1</v>
      </c>
      <c r="C107" s="7">
        <f t="shared" si="1"/>
        <v>6</v>
      </c>
      <c r="D107" s="7">
        <f t="shared" si="2"/>
        <v>1972</v>
      </c>
      <c r="E107" s="60">
        <v>2.4900000000000002</v>
      </c>
    </row>
    <row r="108" spans="1:5" s="2" customFormat="1" x14ac:dyDescent="0.25">
      <c r="A108" s="61">
        <v>26452</v>
      </c>
      <c r="B108" s="7">
        <f t="shared" si="0"/>
        <v>2</v>
      </c>
      <c r="C108" s="7">
        <f t="shared" si="1"/>
        <v>6</v>
      </c>
      <c r="D108" s="7">
        <f t="shared" si="2"/>
        <v>1972</v>
      </c>
      <c r="E108" s="60">
        <v>2.33</v>
      </c>
    </row>
    <row r="109" spans="1:5" s="2" customFormat="1" x14ac:dyDescent="0.25">
      <c r="A109" s="61">
        <v>26453</v>
      </c>
      <c r="B109" s="7">
        <f t="shared" si="0"/>
        <v>3</v>
      </c>
      <c r="C109" s="7">
        <f t="shared" si="1"/>
        <v>6</v>
      </c>
      <c r="D109" s="7">
        <f t="shared" si="2"/>
        <v>1972</v>
      </c>
      <c r="E109" s="60">
        <v>1.44</v>
      </c>
    </row>
    <row r="110" spans="1:5" s="2" customFormat="1" x14ac:dyDescent="0.25">
      <c r="A110" s="61">
        <v>26454</v>
      </c>
      <c r="B110" s="7">
        <f t="shared" si="0"/>
        <v>4</v>
      </c>
      <c r="C110" s="7">
        <f t="shared" si="1"/>
        <v>6</v>
      </c>
      <c r="D110" s="7">
        <f t="shared" si="2"/>
        <v>1972</v>
      </c>
      <c r="E110" s="60">
        <v>2.33</v>
      </c>
    </row>
    <row r="111" spans="1:5" s="2" customFormat="1" x14ac:dyDescent="0.25">
      <c r="A111" s="61">
        <v>26455</v>
      </c>
      <c r="B111" s="7">
        <f t="shared" ref="B111:B174" si="3">+DAY(A111)</f>
        <v>5</v>
      </c>
      <c r="C111" s="7">
        <f t="shared" ref="C111:C174" si="4">+MONTH(A111)</f>
        <v>6</v>
      </c>
      <c r="D111" s="7">
        <f t="shared" ref="D111:D174" si="5">+YEAR(A111)</f>
        <v>1972</v>
      </c>
      <c r="E111" s="60">
        <v>3.78</v>
      </c>
    </row>
    <row r="112" spans="1:5" s="2" customFormat="1" x14ac:dyDescent="0.25">
      <c r="A112" s="61">
        <v>26456</v>
      </c>
      <c r="B112" s="7">
        <f t="shared" si="3"/>
        <v>6</v>
      </c>
      <c r="C112" s="7">
        <f t="shared" si="4"/>
        <v>6</v>
      </c>
      <c r="D112" s="7">
        <f t="shared" si="5"/>
        <v>1972</v>
      </c>
      <c r="E112" s="60">
        <v>2.96</v>
      </c>
    </row>
    <row r="113" spans="1:5" s="2" customFormat="1" x14ac:dyDescent="0.25">
      <c r="A113" s="61">
        <v>26457</v>
      </c>
      <c r="B113" s="7">
        <f t="shared" si="3"/>
        <v>7</v>
      </c>
      <c r="C113" s="7">
        <f t="shared" si="4"/>
        <v>6</v>
      </c>
      <c r="D113" s="7">
        <f t="shared" si="5"/>
        <v>1972</v>
      </c>
      <c r="E113" s="60">
        <v>4.63</v>
      </c>
    </row>
    <row r="114" spans="1:5" s="2" customFormat="1" x14ac:dyDescent="0.25">
      <c r="A114" s="61">
        <v>26458</v>
      </c>
      <c r="B114" s="7">
        <f t="shared" si="3"/>
        <v>8</v>
      </c>
      <c r="C114" s="7">
        <f t="shared" si="4"/>
        <v>6</v>
      </c>
      <c r="D114" s="7">
        <f t="shared" si="5"/>
        <v>1972</v>
      </c>
      <c r="E114" s="60">
        <v>2.96</v>
      </c>
    </row>
    <row r="115" spans="1:5" s="2" customFormat="1" x14ac:dyDescent="0.25">
      <c r="A115" s="61">
        <v>26459</v>
      </c>
      <c r="B115" s="7">
        <f t="shared" si="3"/>
        <v>9</v>
      </c>
      <c r="C115" s="7">
        <f t="shared" si="4"/>
        <v>6</v>
      </c>
      <c r="D115" s="7">
        <f t="shared" si="5"/>
        <v>1972</v>
      </c>
      <c r="E115" s="60">
        <v>2.0299999999999998</v>
      </c>
    </row>
    <row r="116" spans="1:5" s="2" customFormat="1" x14ac:dyDescent="0.25">
      <c r="A116" s="61">
        <v>26460</v>
      </c>
      <c r="B116" s="7">
        <f t="shared" si="3"/>
        <v>10</v>
      </c>
      <c r="C116" s="7">
        <f t="shared" si="4"/>
        <v>6</v>
      </c>
      <c r="D116" s="7">
        <f t="shared" si="5"/>
        <v>1972</v>
      </c>
      <c r="E116" s="60">
        <v>1.73</v>
      </c>
    </row>
    <row r="117" spans="1:5" s="2" customFormat="1" x14ac:dyDescent="0.25">
      <c r="A117" s="61">
        <v>26461</v>
      </c>
      <c r="B117" s="7">
        <f t="shared" si="3"/>
        <v>11</v>
      </c>
      <c r="C117" s="7">
        <f t="shared" si="4"/>
        <v>6</v>
      </c>
      <c r="D117" s="7">
        <f t="shared" si="5"/>
        <v>1972</v>
      </c>
      <c r="E117" s="60">
        <v>1.44</v>
      </c>
    </row>
    <row r="118" spans="1:5" s="2" customFormat="1" x14ac:dyDescent="0.25">
      <c r="A118" s="61">
        <v>26462</v>
      </c>
      <c r="B118" s="7">
        <f t="shared" si="3"/>
        <v>12</v>
      </c>
      <c r="C118" s="7">
        <f t="shared" si="4"/>
        <v>6</v>
      </c>
      <c r="D118" s="7">
        <f t="shared" si="5"/>
        <v>1972</v>
      </c>
      <c r="E118" s="60">
        <v>2.65</v>
      </c>
    </row>
    <row r="119" spans="1:5" s="2" customFormat="1" x14ac:dyDescent="0.25">
      <c r="A119" s="61">
        <v>26463</v>
      </c>
      <c r="B119" s="7">
        <f t="shared" si="3"/>
        <v>13</v>
      </c>
      <c r="C119" s="7">
        <f t="shared" si="4"/>
        <v>6</v>
      </c>
      <c r="D119" s="7">
        <f t="shared" si="5"/>
        <v>1972</v>
      </c>
      <c r="E119" s="60">
        <v>2.1800000000000002</v>
      </c>
    </row>
    <row r="120" spans="1:5" s="2" customFormat="1" x14ac:dyDescent="0.25">
      <c r="A120" s="61">
        <v>26464</v>
      </c>
      <c r="B120" s="7">
        <f t="shared" si="3"/>
        <v>14</v>
      </c>
      <c r="C120" s="7">
        <f t="shared" si="4"/>
        <v>6</v>
      </c>
      <c r="D120" s="7">
        <f t="shared" si="5"/>
        <v>1972</v>
      </c>
      <c r="E120" s="60">
        <v>3.29</v>
      </c>
    </row>
    <row r="121" spans="1:5" s="2" customFormat="1" x14ac:dyDescent="0.25">
      <c r="A121" s="61">
        <v>26465</v>
      </c>
      <c r="B121" s="7">
        <f t="shared" si="3"/>
        <v>15</v>
      </c>
      <c r="C121" s="7">
        <f t="shared" si="4"/>
        <v>6</v>
      </c>
      <c r="D121" s="7">
        <f t="shared" si="5"/>
        <v>1972</v>
      </c>
      <c r="E121" s="60">
        <v>7.69</v>
      </c>
    </row>
    <row r="122" spans="1:5" s="2" customFormat="1" x14ac:dyDescent="0.25">
      <c r="A122" s="61">
        <v>26466</v>
      </c>
      <c r="B122" s="7">
        <f t="shared" si="3"/>
        <v>16</v>
      </c>
      <c r="C122" s="7">
        <f t="shared" si="4"/>
        <v>6</v>
      </c>
      <c r="D122" s="7">
        <f t="shared" si="5"/>
        <v>1972</v>
      </c>
      <c r="E122" s="60">
        <v>4.29</v>
      </c>
    </row>
    <row r="123" spans="1:5" s="2" customFormat="1" x14ac:dyDescent="0.25">
      <c r="A123" s="61">
        <v>26467</v>
      </c>
      <c r="B123" s="7">
        <f t="shared" si="3"/>
        <v>17</v>
      </c>
      <c r="C123" s="7">
        <f t="shared" si="4"/>
        <v>6</v>
      </c>
      <c r="D123" s="7">
        <f t="shared" si="5"/>
        <v>1972</v>
      </c>
      <c r="E123" s="60">
        <v>2.96</v>
      </c>
    </row>
    <row r="124" spans="1:5" s="2" customFormat="1" x14ac:dyDescent="0.25">
      <c r="A124" s="61">
        <v>26468</v>
      </c>
      <c r="B124" s="7">
        <f t="shared" si="3"/>
        <v>18</v>
      </c>
      <c r="C124" s="7">
        <f t="shared" si="4"/>
        <v>6</v>
      </c>
      <c r="D124" s="7">
        <f t="shared" si="5"/>
        <v>1972</v>
      </c>
      <c r="E124" s="60">
        <v>2.33</v>
      </c>
    </row>
    <row r="125" spans="1:5" s="2" customFormat="1" x14ac:dyDescent="0.25">
      <c r="A125" s="61">
        <v>26469</v>
      </c>
      <c r="B125" s="7">
        <f t="shared" si="3"/>
        <v>19</v>
      </c>
      <c r="C125" s="7">
        <f t="shared" si="4"/>
        <v>6</v>
      </c>
      <c r="D125" s="7">
        <f t="shared" si="5"/>
        <v>1972</v>
      </c>
      <c r="E125" s="60">
        <v>2.96</v>
      </c>
    </row>
    <row r="126" spans="1:5" s="2" customFormat="1" x14ac:dyDescent="0.25">
      <c r="A126" s="61">
        <v>26470</v>
      </c>
      <c r="B126" s="7">
        <f t="shared" si="3"/>
        <v>20</v>
      </c>
      <c r="C126" s="7">
        <f t="shared" si="4"/>
        <v>6</v>
      </c>
      <c r="D126" s="7">
        <f t="shared" si="5"/>
        <v>1972</v>
      </c>
      <c r="E126" s="60">
        <v>2.0299999999999998</v>
      </c>
    </row>
    <row r="127" spans="1:5" s="2" customFormat="1" x14ac:dyDescent="0.25">
      <c r="A127" s="61">
        <v>26471</v>
      </c>
      <c r="B127" s="7">
        <f t="shared" si="3"/>
        <v>21</v>
      </c>
      <c r="C127" s="7">
        <f t="shared" si="4"/>
        <v>6</v>
      </c>
      <c r="D127" s="7">
        <f t="shared" si="5"/>
        <v>1972</v>
      </c>
      <c r="E127" s="60">
        <v>1.73</v>
      </c>
    </row>
    <row r="128" spans="1:5" s="2" customFormat="1" x14ac:dyDescent="0.25">
      <c r="A128" s="61">
        <v>26472</v>
      </c>
      <c r="B128" s="7">
        <f t="shared" si="3"/>
        <v>22</v>
      </c>
      <c r="C128" s="7">
        <f t="shared" si="4"/>
        <v>6</v>
      </c>
      <c r="D128" s="7">
        <f t="shared" si="5"/>
        <v>1972</v>
      </c>
      <c r="E128" s="60">
        <v>1.59</v>
      </c>
    </row>
    <row r="129" spans="1:5" s="2" customFormat="1" x14ac:dyDescent="0.25">
      <c r="A129" s="61">
        <v>26473</v>
      </c>
      <c r="B129" s="7">
        <f t="shared" si="3"/>
        <v>23</v>
      </c>
      <c r="C129" s="7">
        <f t="shared" si="4"/>
        <v>6</v>
      </c>
      <c r="D129" s="7">
        <f t="shared" si="5"/>
        <v>1972</v>
      </c>
      <c r="E129" s="60">
        <v>1.59</v>
      </c>
    </row>
    <row r="130" spans="1:5" s="2" customFormat="1" x14ac:dyDescent="0.25">
      <c r="A130" s="61">
        <v>26474</v>
      </c>
      <c r="B130" s="7">
        <f t="shared" si="3"/>
        <v>24</v>
      </c>
      <c r="C130" s="7">
        <f t="shared" si="4"/>
        <v>6</v>
      </c>
      <c r="D130" s="7">
        <f t="shared" si="5"/>
        <v>1972</v>
      </c>
      <c r="E130" s="60">
        <v>6.95</v>
      </c>
    </row>
    <row r="131" spans="1:5" s="2" customFormat="1" x14ac:dyDescent="0.25">
      <c r="A131" s="61">
        <v>26475</v>
      </c>
      <c r="B131" s="7">
        <f t="shared" si="3"/>
        <v>25</v>
      </c>
      <c r="C131" s="7">
        <f t="shared" si="4"/>
        <v>6</v>
      </c>
      <c r="D131" s="7">
        <f t="shared" si="5"/>
        <v>1972</v>
      </c>
      <c r="E131" s="60">
        <v>4.8</v>
      </c>
    </row>
    <row r="132" spans="1:5" s="2" customFormat="1" x14ac:dyDescent="0.25">
      <c r="A132" s="61">
        <v>26476</v>
      </c>
      <c r="B132" s="7">
        <f t="shared" si="3"/>
        <v>26</v>
      </c>
      <c r="C132" s="7">
        <f t="shared" si="4"/>
        <v>6</v>
      </c>
      <c r="D132" s="7">
        <f t="shared" si="5"/>
        <v>1972</v>
      </c>
      <c r="E132" s="60">
        <v>3.13</v>
      </c>
    </row>
    <row r="133" spans="1:5" s="2" customFormat="1" x14ac:dyDescent="0.25">
      <c r="A133" s="61">
        <v>26477</v>
      </c>
      <c r="B133" s="7">
        <f t="shared" si="3"/>
        <v>27</v>
      </c>
      <c r="C133" s="7">
        <f t="shared" si="4"/>
        <v>6</v>
      </c>
      <c r="D133" s="7">
        <f t="shared" si="5"/>
        <v>1972</v>
      </c>
      <c r="E133" s="60">
        <v>2.4500000000000002</v>
      </c>
    </row>
    <row r="134" spans="1:5" s="2" customFormat="1" x14ac:dyDescent="0.25">
      <c r="A134" s="61">
        <v>26478</v>
      </c>
      <c r="B134" s="7">
        <f t="shared" si="3"/>
        <v>28</v>
      </c>
      <c r="C134" s="7">
        <f t="shared" si="4"/>
        <v>6</v>
      </c>
      <c r="D134" s="7">
        <f t="shared" si="5"/>
        <v>1972</v>
      </c>
      <c r="E134" s="60">
        <v>2.1800000000000002</v>
      </c>
    </row>
    <row r="135" spans="1:5" s="2" customFormat="1" x14ac:dyDescent="0.25">
      <c r="A135" s="61">
        <v>26479</v>
      </c>
      <c r="B135" s="7">
        <f t="shared" si="3"/>
        <v>29</v>
      </c>
      <c r="C135" s="7">
        <f t="shared" si="4"/>
        <v>6</v>
      </c>
      <c r="D135" s="7">
        <f t="shared" si="5"/>
        <v>1972</v>
      </c>
      <c r="E135" s="60">
        <v>2.33</v>
      </c>
    </row>
    <row r="136" spans="1:5" s="2" customFormat="1" x14ac:dyDescent="0.25">
      <c r="A136" s="61">
        <v>26480</v>
      </c>
      <c r="B136" s="7">
        <f t="shared" si="3"/>
        <v>30</v>
      </c>
      <c r="C136" s="7">
        <f t="shared" si="4"/>
        <v>6</v>
      </c>
      <c r="D136" s="7">
        <f t="shared" si="5"/>
        <v>1972</v>
      </c>
      <c r="E136" s="60">
        <v>2.4900000000000002</v>
      </c>
    </row>
    <row r="137" spans="1:5" s="2" customFormat="1" x14ac:dyDescent="0.25">
      <c r="A137" s="61">
        <v>26481</v>
      </c>
      <c r="B137" s="7">
        <f t="shared" si="3"/>
        <v>1</v>
      </c>
      <c r="C137" s="7">
        <f t="shared" si="4"/>
        <v>7</v>
      </c>
      <c r="D137" s="7">
        <f t="shared" si="5"/>
        <v>1972</v>
      </c>
      <c r="E137" s="60">
        <v>3.95</v>
      </c>
    </row>
    <row r="138" spans="1:5" s="2" customFormat="1" x14ac:dyDescent="0.25">
      <c r="A138" s="61">
        <v>26482</v>
      </c>
      <c r="B138" s="7">
        <f t="shared" si="3"/>
        <v>2</v>
      </c>
      <c r="C138" s="7">
        <f t="shared" si="4"/>
        <v>7</v>
      </c>
      <c r="D138" s="7">
        <f t="shared" si="5"/>
        <v>1972</v>
      </c>
      <c r="E138" s="60">
        <v>2.33</v>
      </c>
    </row>
    <row r="139" spans="1:5" s="2" customFormat="1" x14ac:dyDescent="0.25">
      <c r="A139" s="61">
        <v>26483</v>
      </c>
      <c r="B139" s="7">
        <f t="shared" si="3"/>
        <v>3</v>
      </c>
      <c r="C139" s="7">
        <f t="shared" si="4"/>
        <v>7</v>
      </c>
      <c r="D139" s="7">
        <f t="shared" si="5"/>
        <v>1972</v>
      </c>
      <c r="E139" s="60">
        <v>3.13</v>
      </c>
    </row>
    <row r="140" spans="1:5" s="2" customFormat="1" x14ac:dyDescent="0.25">
      <c r="A140" s="61">
        <v>26484</v>
      </c>
      <c r="B140" s="7">
        <f t="shared" si="3"/>
        <v>4</v>
      </c>
      <c r="C140" s="7">
        <f t="shared" si="4"/>
        <v>7</v>
      </c>
      <c r="D140" s="7">
        <f t="shared" si="5"/>
        <v>1972</v>
      </c>
      <c r="E140" s="60">
        <v>3.13</v>
      </c>
    </row>
    <row r="141" spans="1:5" s="2" customFormat="1" x14ac:dyDescent="0.25">
      <c r="A141" s="61">
        <v>26485</v>
      </c>
      <c r="B141" s="7">
        <f t="shared" si="3"/>
        <v>5</v>
      </c>
      <c r="C141" s="7">
        <f t="shared" si="4"/>
        <v>7</v>
      </c>
      <c r="D141" s="7">
        <f t="shared" si="5"/>
        <v>1972</v>
      </c>
      <c r="E141" s="60">
        <v>2.4900000000000002</v>
      </c>
    </row>
    <row r="142" spans="1:5" s="2" customFormat="1" x14ac:dyDescent="0.25">
      <c r="A142" s="61">
        <v>26486</v>
      </c>
      <c r="B142" s="7">
        <f t="shared" si="3"/>
        <v>6</v>
      </c>
      <c r="C142" s="7">
        <f t="shared" si="4"/>
        <v>7</v>
      </c>
      <c r="D142" s="7">
        <f t="shared" si="5"/>
        <v>1972</v>
      </c>
      <c r="E142" s="60">
        <v>2.1800000000000002</v>
      </c>
    </row>
    <row r="143" spans="1:5" s="2" customFormat="1" x14ac:dyDescent="0.25">
      <c r="A143" s="61">
        <v>26487</v>
      </c>
      <c r="B143" s="7">
        <f t="shared" si="3"/>
        <v>7</v>
      </c>
      <c r="C143" s="7">
        <f t="shared" si="4"/>
        <v>7</v>
      </c>
      <c r="D143" s="7">
        <f t="shared" si="5"/>
        <v>1972</v>
      </c>
      <c r="E143" s="60">
        <v>1.88</v>
      </c>
    </row>
    <row r="144" spans="1:5" s="2" customFormat="1" x14ac:dyDescent="0.25">
      <c r="A144" s="61">
        <v>26488</v>
      </c>
      <c r="B144" s="7">
        <f t="shared" si="3"/>
        <v>8</v>
      </c>
      <c r="C144" s="7">
        <f t="shared" si="4"/>
        <v>7</v>
      </c>
      <c r="D144" s="7">
        <f t="shared" si="5"/>
        <v>1972</v>
      </c>
      <c r="E144" s="60">
        <v>1.73</v>
      </c>
    </row>
    <row r="145" spans="1:5" s="2" customFormat="1" x14ac:dyDescent="0.25">
      <c r="A145" s="61">
        <v>26489</v>
      </c>
      <c r="B145" s="7">
        <f t="shared" si="3"/>
        <v>9</v>
      </c>
      <c r="C145" s="7">
        <f t="shared" si="4"/>
        <v>7</v>
      </c>
      <c r="D145" s="7">
        <f t="shared" si="5"/>
        <v>1972</v>
      </c>
      <c r="E145" s="60">
        <v>2.8</v>
      </c>
    </row>
    <row r="146" spans="1:5" s="2" customFormat="1" x14ac:dyDescent="0.25">
      <c r="A146" s="61">
        <v>26490</v>
      </c>
      <c r="B146" s="7">
        <f t="shared" si="3"/>
        <v>10</v>
      </c>
      <c r="C146" s="7">
        <f t="shared" si="4"/>
        <v>7</v>
      </c>
      <c r="D146" s="7">
        <f t="shared" si="5"/>
        <v>1972</v>
      </c>
      <c r="E146" s="60">
        <v>2.4900000000000002</v>
      </c>
    </row>
    <row r="147" spans="1:5" s="2" customFormat="1" x14ac:dyDescent="0.25">
      <c r="A147" s="61">
        <v>26491</v>
      </c>
      <c r="B147" s="7">
        <f t="shared" si="3"/>
        <v>11</v>
      </c>
      <c r="C147" s="7">
        <f t="shared" si="4"/>
        <v>7</v>
      </c>
      <c r="D147" s="7">
        <f t="shared" si="5"/>
        <v>1972</v>
      </c>
      <c r="E147" s="60">
        <v>1.88</v>
      </c>
    </row>
    <row r="148" spans="1:5" s="2" customFormat="1" x14ac:dyDescent="0.25">
      <c r="A148" s="61">
        <v>26492</v>
      </c>
      <c r="B148" s="7">
        <f t="shared" si="3"/>
        <v>12</v>
      </c>
      <c r="C148" s="7">
        <f t="shared" si="4"/>
        <v>7</v>
      </c>
      <c r="D148" s="7">
        <f t="shared" si="5"/>
        <v>1972</v>
      </c>
      <c r="E148" s="60">
        <v>2.96</v>
      </c>
    </row>
    <row r="149" spans="1:5" s="2" customFormat="1" x14ac:dyDescent="0.25">
      <c r="A149" s="61">
        <v>26493</v>
      </c>
      <c r="B149" s="7">
        <f t="shared" si="3"/>
        <v>13</v>
      </c>
      <c r="C149" s="7">
        <f t="shared" si="4"/>
        <v>7</v>
      </c>
      <c r="D149" s="7">
        <f t="shared" si="5"/>
        <v>1972</v>
      </c>
      <c r="E149" s="60">
        <v>2.4900000000000002</v>
      </c>
    </row>
    <row r="150" spans="1:5" s="2" customFormat="1" x14ac:dyDescent="0.25">
      <c r="A150" s="61">
        <v>26494</v>
      </c>
      <c r="B150" s="7">
        <f t="shared" si="3"/>
        <v>14</v>
      </c>
      <c r="C150" s="7">
        <f t="shared" si="4"/>
        <v>7</v>
      </c>
      <c r="D150" s="7">
        <f t="shared" si="5"/>
        <v>1972</v>
      </c>
      <c r="E150" s="60">
        <v>1.88</v>
      </c>
    </row>
    <row r="151" spans="1:5" s="2" customFormat="1" x14ac:dyDescent="0.25">
      <c r="A151" s="61">
        <v>26495</v>
      </c>
      <c r="B151" s="7">
        <f t="shared" si="3"/>
        <v>15</v>
      </c>
      <c r="C151" s="7">
        <f t="shared" si="4"/>
        <v>7</v>
      </c>
      <c r="D151" s="7">
        <f t="shared" si="5"/>
        <v>1972</v>
      </c>
      <c r="E151" s="60">
        <v>6.04</v>
      </c>
    </row>
    <row r="152" spans="1:5" s="2" customFormat="1" x14ac:dyDescent="0.25">
      <c r="A152" s="61">
        <v>26496</v>
      </c>
      <c r="B152" s="7">
        <f t="shared" si="3"/>
        <v>16</v>
      </c>
      <c r="C152" s="7">
        <f t="shared" si="4"/>
        <v>7</v>
      </c>
      <c r="D152" s="7">
        <f t="shared" si="5"/>
        <v>1972</v>
      </c>
      <c r="E152" s="60">
        <v>2.96</v>
      </c>
    </row>
    <row r="153" spans="1:5" s="2" customFormat="1" x14ac:dyDescent="0.25">
      <c r="A153" s="61">
        <v>26497</v>
      </c>
      <c r="B153" s="7">
        <f t="shared" si="3"/>
        <v>17</v>
      </c>
      <c r="C153" s="7">
        <f t="shared" si="4"/>
        <v>7</v>
      </c>
      <c r="D153" s="7">
        <f t="shared" si="5"/>
        <v>1972</v>
      </c>
      <c r="E153" s="60">
        <v>2.8</v>
      </c>
    </row>
    <row r="154" spans="1:5" s="2" customFormat="1" x14ac:dyDescent="0.25">
      <c r="A154" s="61">
        <v>26498</v>
      </c>
      <c r="B154" s="7">
        <f t="shared" si="3"/>
        <v>18</v>
      </c>
      <c r="C154" s="7">
        <f t="shared" si="4"/>
        <v>7</v>
      </c>
      <c r="D154" s="7">
        <f t="shared" si="5"/>
        <v>1972</v>
      </c>
      <c r="E154" s="60">
        <v>4.8</v>
      </c>
    </row>
    <row r="155" spans="1:5" s="2" customFormat="1" x14ac:dyDescent="0.25">
      <c r="A155" s="61">
        <v>26499</v>
      </c>
      <c r="B155" s="7">
        <f t="shared" si="3"/>
        <v>19</v>
      </c>
      <c r="C155" s="7">
        <f t="shared" si="4"/>
        <v>7</v>
      </c>
      <c r="D155" s="7">
        <f t="shared" si="5"/>
        <v>1972</v>
      </c>
      <c r="E155" s="60">
        <v>5.86</v>
      </c>
    </row>
    <row r="156" spans="1:5" s="2" customFormat="1" x14ac:dyDescent="0.25">
      <c r="A156" s="61">
        <v>26500</v>
      </c>
      <c r="B156" s="7">
        <f t="shared" si="3"/>
        <v>20</v>
      </c>
      <c r="C156" s="7">
        <f t="shared" si="4"/>
        <v>7</v>
      </c>
      <c r="D156" s="7">
        <f t="shared" si="5"/>
        <v>1972</v>
      </c>
      <c r="E156" s="60">
        <v>4.12</v>
      </c>
    </row>
    <row r="157" spans="1:5" s="2" customFormat="1" x14ac:dyDescent="0.25">
      <c r="A157" s="61">
        <v>26501</v>
      </c>
      <c r="B157" s="7">
        <f t="shared" si="3"/>
        <v>21</v>
      </c>
      <c r="C157" s="7">
        <f t="shared" si="4"/>
        <v>7</v>
      </c>
      <c r="D157" s="7">
        <f t="shared" si="5"/>
        <v>1972</v>
      </c>
      <c r="E157" s="60">
        <v>3.13</v>
      </c>
    </row>
    <row r="158" spans="1:5" s="2" customFormat="1" x14ac:dyDescent="0.25">
      <c r="A158" s="61">
        <v>26502</v>
      </c>
      <c r="B158" s="7">
        <f t="shared" si="3"/>
        <v>22</v>
      </c>
      <c r="C158" s="7">
        <f t="shared" si="4"/>
        <v>7</v>
      </c>
      <c r="D158" s="7">
        <f t="shared" si="5"/>
        <v>1972</v>
      </c>
      <c r="E158" s="60">
        <v>4.12</v>
      </c>
    </row>
    <row r="159" spans="1:5" s="2" customFormat="1" x14ac:dyDescent="0.25">
      <c r="A159" s="61">
        <v>26503</v>
      </c>
      <c r="B159" s="7">
        <f t="shared" si="3"/>
        <v>23</v>
      </c>
      <c r="C159" s="7">
        <f t="shared" si="4"/>
        <v>7</v>
      </c>
      <c r="D159" s="7">
        <f t="shared" si="5"/>
        <v>1972</v>
      </c>
      <c r="E159" s="60">
        <v>2.96</v>
      </c>
    </row>
    <row r="160" spans="1:5" s="2" customFormat="1" x14ac:dyDescent="0.25">
      <c r="A160" s="61">
        <v>26504</v>
      </c>
      <c r="B160" s="7">
        <f t="shared" si="3"/>
        <v>24</v>
      </c>
      <c r="C160" s="7">
        <f t="shared" si="4"/>
        <v>7</v>
      </c>
      <c r="D160" s="7">
        <f t="shared" si="5"/>
        <v>1972</v>
      </c>
      <c r="E160" s="60">
        <v>6.22</v>
      </c>
    </row>
    <row r="161" spans="1:5" s="2" customFormat="1" x14ac:dyDescent="0.25">
      <c r="A161" s="61">
        <v>26505</v>
      </c>
      <c r="B161" s="7">
        <f t="shared" si="3"/>
        <v>25</v>
      </c>
      <c r="C161" s="7">
        <f t="shared" si="4"/>
        <v>7</v>
      </c>
      <c r="D161" s="7">
        <f t="shared" si="5"/>
        <v>1972</v>
      </c>
      <c r="E161" s="60">
        <v>6.58</v>
      </c>
    </row>
    <row r="162" spans="1:5" s="2" customFormat="1" x14ac:dyDescent="0.25">
      <c r="A162" s="61">
        <v>26506</v>
      </c>
      <c r="B162" s="7">
        <f t="shared" si="3"/>
        <v>26</v>
      </c>
      <c r="C162" s="7">
        <f t="shared" si="4"/>
        <v>7</v>
      </c>
      <c r="D162" s="7">
        <f t="shared" si="5"/>
        <v>1972</v>
      </c>
      <c r="E162" s="60">
        <v>3.95</v>
      </c>
    </row>
    <row r="163" spans="1:5" s="2" customFormat="1" x14ac:dyDescent="0.25">
      <c r="A163" s="61">
        <v>26507</v>
      </c>
      <c r="B163" s="7">
        <f t="shared" si="3"/>
        <v>27</v>
      </c>
      <c r="C163" s="7">
        <f t="shared" si="4"/>
        <v>7</v>
      </c>
      <c r="D163" s="7">
        <f t="shared" si="5"/>
        <v>1972</v>
      </c>
      <c r="E163" s="60">
        <v>3.29</v>
      </c>
    </row>
    <row r="164" spans="1:5" s="2" customFormat="1" x14ac:dyDescent="0.25">
      <c r="A164" s="61">
        <v>26508</v>
      </c>
      <c r="B164" s="7">
        <f t="shared" si="3"/>
        <v>28</v>
      </c>
      <c r="C164" s="7">
        <f t="shared" si="4"/>
        <v>7</v>
      </c>
      <c r="D164" s="7">
        <f t="shared" si="5"/>
        <v>1972</v>
      </c>
      <c r="E164" s="60">
        <v>3.13</v>
      </c>
    </row>
    <row r="165" spans="1:5" s="2" customFormat="1" x14ac:dyDescent="0.25">
      <c r="A165" s="61">
        <v>26509</v>
      </c>
      <c r="B165" s="7">
        <f t="shared" si="3"/>
        <v>29</v>
      </c>
      <c r="C165" s="7">
        <f t="shared" si="4"/>
        <v>7</v>
      </c>
      <c r="D165" s="7">
        <f t="shared" si="5"/>
        <v>1972</v>
      </c>
      <c r="E165" s="60">
        <v>2.96</v>
      </c>
    </row>
    <row r="166" spans="1:5" s="2" customFormat="1" x14ac:dyDescent="0.25">
      <c r="A166" s="61">
        <v>26510</v>
      </c>
      <c r="B166" s="7">
        <f t="shared" si="3"/>
        <v>30</v>
      </c>
      <c r="C166" s="7">
        <f t="shared" si="4"/>
        <v>7</v>
      </c>
      <c r="D166" s="7">
        <f t="shared" si="5"/>
        <v>1972</v>
      </c>
      <c r="E166" s="60">
        <v>2.96</v>
      </c>
    </row>
    <row r="167" spans="1:5" s="2" customFormat="1" x14ac:dyDescent="0.25">
      <c r="A167" s="61">
        <v>26511</v>
      </c>
      <c r="B167" s="7">
        <f t="shared" si="3"/>
        <v>31</v>
      </c>
      <c r="C167" s="7">
        <f t="shared" si="4"/>
        <v>7</v>
      </c>
      <c r="D167" s="7">
        <f t="shared" si="5"/>
        <v>1972</v>
      </c>
      <c r="E167" s="60">
        <v>2.65</v>
      </c>
    </row>
    <row r="168" spans="1:5" s="2" customFormat="1" x14ac:dyDescent="0.25">
      <c r="A168" s="61">
        <v>26512</v>
      </c>
      <c r="B168" s="7">
        <f t="shared" si="3"/>
        <v>1</v>
      </c>
      <c r="C168" s="7">
        <f t="shared" si="4"/>
        <v>8</v>
      </c>
      <c r="D168" s="7">
        <f t="shared" si="5"/>
        <v>1972</v>
      </c>
      <c r="E168" s="60">
        <v>4.12</v>
      </c>
    </row>
    <row r="169" spans="1:5" s="2" customFormat="1" x14ac:dyDescent="0.25">
      <c r="A169" s="61">
        <v>26513</v>
      </c>
      <c r="B169" s="7">
        <f t="shared" si="3"/>
        <v>2</v>
      </c>
      <c r="C169" s="7">
        <f t="shared" si="4"/>
        <v>8</v>
      </c>
      <c r="D169" s="7">
        <f t="shared" si="5"/>
        <v>1972</v>
      </c>
      <c r="E169" s="60">
        <v>4.46</v>
      </c>
    </row>
    <row r="170" spans="1:5" s="2" customFormat="1" x14ac:dyDescent="0.25">
      <c r="A170" s="61">
        <v>26514</v>
      </c>
      <c r="B170" s="7">
        <f t="shared" si="3"/>
        <v>3</v>
      </c>
      <c r="C170" s="7">
        <f t="shared" si="4"/>
        <v>8</v>
      </c>
      <c r="D170" s="7">
        <f t="shared" si="5"/>
        <v>1972</v>
      </c>
      <c r="E170" s="60">
        <v>5.86</v>
      </c>
    </row>
    <row r="171" spans="1:5" s="2" customFormat="1" x14ac:dyDescent="0.25">
      <c r="A171" s="61">
        <v>26515</v>
      </c>
      <c r="B171" s="7">
        <f t="shared" si="3"/>
        <v>4</v>
      </c>
      <c r="C171" s="7">
        <f t="shared" si="4"/>
        <v>8</v>
      </c>
      <c r="D171" s="7">
        <f t="shared" si="5"/>
        <v>1972</v>
      </c>
      <c r="E171" s="60">
        <v>4.12</v>
      </c>
    </row>
    <row r="172" spans="1:5" s="2" customFormat="1" x14ac:dyDescent="0.25">
      <c r="A172" s="61">
        <v>26516</v>
      </c>
      <c r="B172" s="7">
        <f t="shared" si="3"/>
        <v>5</v>
      </c>
      <c r="C172" s="7">
        <f t="shared" si="4"/>
        <v>8</v>
      </c>
      <c r="D172" s="7">
        <f t="shared" si="5"/>
        <v>1972</v>
      </c>
      <c r="E172" s="60">
        <v>4.8</v>
      </c>
    </row>
    <row r="173" spans="1:5" s="2" customFormat="1" x14ac:dyDescent="0.25">
      <c r="A173" s="61">
        <v>26517</v>
      </c>
      <c r="B173" s="7">
        <f t="shared" si="3"/>
        <v>6</v>
      </c>
      <c r="C173" s="7">
        <f t="shared" si="4"/>
        <v>8</v>
      </c>
      <c r="D173" s="7">
        <f t="shared" si="5"/>
        <v>1972</v>
      </c>
      <c r="E173" s="60">
        <v>4.12</v>
      </c>
    </row>
    <row r="174" spans="1:5" s="2" customFormat="1" x14ac:dyDescent="0.25">
      <c r="A174" s="61">
        <v>26518</v>
      </c>
      <c r="B174" s="7">
        <f t="shared" si="3"/>
        <v>7</v>
      </c>
      <c r="C174" s="7">
        <f t="shared" si="4"/>
        <v>8</v>
      </c>
      <c r="D174" s="7">
        <f t="shared" si="5"/>
        <v>1972</v>
      </c>
      <c r="E174" s="60">
        <v>3.78</v>
      </c>
    </row>
    <row r="175" spans="1:5" s="2" customFormat="1" x14ac:dyDescent="0.25">
      <c r="A175" s="61">
        <v>26519</v>
      </c>
      <c r="B175" s="7">
        <f t="shared" ref="B175:B238" si="6">+DAY(A175)</f>
        <v>8</v>
      </c>
      <c r="C175" s="7">
        <f t="shared" ref="C175:C238" si="7">+MONTH(A175)</f>
        <v>8</v>
      </c>
      <c r="D175" s="7">
        <f t="shared" ref="D175:D238" si="8">+YEAR(A175)</f>
        <v>1972</v>
      </c>
      <c r="E175" s="60">
        <v>3.29</v>
      </c>
    </row>
    <row r="176" spans="1:5" s="2" customFormat="1" x14ac:dyDescent="0.25">
      <c r="A176" s="61">
        <v>26520</v>
      </c>
      <c r="B176" s="7">
        <f t="shared" si="6"/>
        <v>9</v>
      </c>
      <c r="C176" s="7">
        <f t="shared" si="7"/>
        <v>8</v>
      </c>
      <c r="D176" s="7">
        <f t="shared" si="8"/>
        <v>1972</v>
      </c>
      <c r="E176" s="60">
        <v>2.8</v>
      </c>
    </row>
    <row r="177" spans="1:5" s="2" customFormat="1" x14ac:dyDescent="0.25">
      <c r="A177" s="61">
        <v>26521</v>
      </c>
      <c r="B177" s="7">
        <f t="shared" si="6"/>
        <v>10</v>
      </c>
      <c r="C177" s="7">
        <f t="shared" si="7"/>
        <v>8</v>
      </c>
      <c r="D177" s="7">
        <f t="shared" si="8"/>
        <v>1972</v>
      </c>
      <c r="E177" s="60">
        <v>2.8</v>
      </c>
    </row>
    <row r="178" spans="1:5" s="2" customFormat="1" x14ac:dyDescent="0.25">
      <c r="A178" s="61">
        <v>26522</v>
      </c>
      <c r="B178" s="7">
        <f t="shared" si="6"/>
        <v>11</v>
      </c>
      <c r="C178" s="7">
        <f t="shared" si="7"/>
        <v>8</v>
      </c>
      <c r="D178" s="7">
        <f t="shared" si="8"/>
        <v>1972</v>
      </c>
      <c r="E178" s="60">
        <v>2.65</v>
      </c>
    </row>
    <row r="179" spans="1:5" s="2" customFormat="1" x14ac:dyDescent="0.25">
      <c r="A179" s="61">
        <v>26523</v>
      </c>
      <c r="B179" s="7">
        <f t="shared" si="6"/>
        <v>12</v>
      </c>
      <c r="C179" s="7">
        <f t="shared" si="7"/>
        <v>8</v>
      </c>
      <c r="D179" s="7">
        <f t="shared" si="8"/>
        <v>1972</v>
      </c>
      <c r="E179" s="60">
        <v>2.4900000000000002</v>
      </c>
    </row>
    <row r="180" spans="1:5" s="2" customFormat="1" x14ac:dyDescent="0.25">
      <c r="A180" s="61">
        <v>26524</v>
      </c>
      <c r="B180" s="7">
        <f t="shared" si="6"/>
        <v>13</v>
      </c>
      <c r="C180" s="7">
        <f t="shared" si="7"/>
        <v>8</v>
      </c>
      <c r="D180" s="7">
        <f t="shared" si="8"/>
        <v>1972</v>
      </c>
      <c r="E180" s="60">
        <v>2.33</v>
      </c>
    </row>
    <row r="181" spans="1:5" s="2" customFormat="1" x14ac:dyDescent="0.25">
      <c r="A181" s="61">
        <v>26525</v>
      </c>
      <c r="B181" s="7">
        <f t="shared" si="6"/>
        <v>14</v>
      </c>
      <c r="C181" s="7">
        <f t="shared" si="7"/>
        <v>8</v>
      </c>
      <c r="D181" s="7">
        <f t="shared" si="8"/>
        <v>1972</v>
      </c>
      <c r="E181" s="60">
        <v>2.8</v>
      </c>
    </row>
    <row r="182" spans="1:5" s="2" customFormat="1" x14ac:dyDescent="0.25">
      <c r="A182" s="61">
        <v>26526</v>
      </c>
      <c r="B182" s="7">
        <f t="shared" si="6"/>
        <v>15</v>
      </c>
      <c r="C182" s="7">
        <f t="shared" si="7"/>
        <v>8</v>
      </c>
      <c r="D182" s="7">
        <f t="shared" si="8"/>
        <v>1972</v>
      </c>
      <c r="E182" s="60">
        <v>2.8</v>
      </c>
    </row>
    <row r="183" spans="1:5" s="2" customFormat="1" x14ac:dyDescent="0.25">
      <c r="A183" s="61">
        <v>26527</v>
      </c>
      <c r="B183" s="7">
        <f t="shared" si="6"/>
        <v>16</v>
      </c>
      <c r="C183" s="7">
        <f t="shared" si="7"/>
        <v>8</v>
      </c>
      <c r="D183" s="7">
        <f t="shared" si="8"/>
        <v>1972</v>
      </c>
      <c r="E183" s="60">
        <v>4.8</v>
      </c>
    </row>
    <row r="184" spans="1:5" s="2" customFormat="1" x14ac:dyDescent="0.25">
      <c r="A184" s="61">
        <v>26528</v>
      </c>
      <c r="B184" s="7">
        <f t="shared" si="6"/>
        <v>17</v>
      </c>
      <c r="C184" s="7">
        <f t="shared" si="7"/>
        <v>8</v>
      </c>
      <c r="D184" s="7">
        <f t="shared" si="8"/>
        <v>1972</v>
      </c>
      <c r="E184" s="60">
        <v>3.45</v>
      </c>
    </row>
    <row r="185" spans="1:5" s="2" customFormat="1" x14ac:dyDescent="0.25">
      <c r="A185" s="61">
        <v>26529</v>
      </c>
      <c r="B185" s="7">
        <f t="shared" si="6"/>
        <v>18</v>
      </c>
      <c r="C185" s="7">
        <f t="shared" si="7"/>
        <v>8</v>
      </c>
      <c r="D185" s="7">
        <f t="shared" si="8"/>
        <v>1972</v>
      </c>
      <c r="E185" s="60">
        <v>4.12</v>
      </c>
    </row>
    <row r="186" spans="1:5" s="2" customFormat="1" x14ac:dyDescent="0.25">
      <c r="A186" s="61">
        <v>26530</v>
      </c>
      <c r="B186" s="7">
        <f t="shared" si="6"/>
        <v>19</v>
      </c>
      <c r="C186" s="7">
        <f t="shared" si="7"/>
        <v>8</v>
      </c>
      <c r="D186" s="7">
        <f t="shared" si="8"/>
        <v>1972</v>
      </c>
      <c r="E186" s="60">
        <v>2.96</v>
      </c>
    </row>
    <row r="187" spans="1:5" s="2" customFormat="1" x14ac:dyDescent="0.25">
      <c r="A187" s="61">
        <v>26531</v>
      </c>
      <c r="B187" s="7">
        <f t="shared" si="6"/>
        <v>20</v>
      </c>
      <c r="C187" s="7">
        <f t="shared" si="7"/>
        <v>8</v>
      </c>
      <c r="D187" s="7">
        <f t="shared" si="8"/>
        <v>1972</v>
      </c>
      <c r="E187" s="60">
        <v>2.8</v>
      </c>
    </row>
    <row r="188" spans="1:5" s="2" customFormat="1" x14ac:dyDescent="0.25">
      <c r="A188" s="61">
        <v>26532</v>
      </c>
      <c r="B188" s="7">
        <f t="shared" si="6"/>
        <v>21</v>
      </c>
      <c r="C188" s="7">
        <f t="shared" si="7"/>
        <v>8</v>
      </c>
      <c r="D188" s="7">
        <f t="shared" si="8"/>
        <v>1972</v>
      </c>
      <c r="E188" s="60">
        <v>2.4900000000000002</v>
      </c>
    </row>
    <row r="189" spans="1:5" s="2" customFormat="1" x14ac:dyDescent="0.25">
      <c r="A189" s="61">
        <v>26533</v>
      </c>
      <c r="B189" s="7">
        <f t="shared" si="6"/>
        <v>22</v>
      </c>
      <c r="C189" s="7">
        <f t="shared" si="7"/>
        <v>8</v>
      </c>
      <c r="D189" s="7">
        <f t="shared" si="8"/>
        <v>1972</v>
      </c>
      <c r="E189" s="60">
        <v>2.33</v>
      </c>
    </row>
    <row r="190" spans="1:5" s="2" customFormat="1" x14ac:dyDescent="0.25">
      <c r="A190" s="61">
        <v>26534</v>
      </c>
      <c r="B190" s="7">
        <f t="shared" si="6"/>
        <v>23</v>
      </c>
      <c r="C190" s="7">
        <f t="shared" si="7"/>
        <v>8</v>
      </c>
      <c r="D190" s="7">
        <f t="shared" si="8"/>
        <v>1972</v>
      </c>
      <c r="E190" s="60">
        <v>2.33</v>
      </c>
    </row>
    <row r="191" spans="1:5" s="2" customFormat="1" x14ac:dyDescent="0.25">
      <c r="A191" s="61">
        <v>26535</v>
      </c>
      <c r="B191" s="7">
        <f t="shared" si="6"/>
        <v>24</v>
      </c>
      <c r="C191" s="7">
        <f t="shared" si="7"/>
        <v>8</v>
      </c>
      <c r="D191" s="7">
        <f t="shared" si="8"/>
        <v>1972</v>
      </c>
      <c r="E191" s="60">
        <v>2.8</v>
      </c>
    </row>
    <row r="192" spans="1:5" s="2" customFormat="1" x14ac:dyDescent="0.25">
      <c r="A192" s="61">
        <v>26536</v>
      </c>
      <c r="B192" s="7">
        <f t="shared" si="6"/>
        <v>25</v>
      </c>
      <c r="C192" s="7">
        <f t="shared" si="7"/>
        <v>8</v>
      </c>
      <c r="D192" s="7">
        <f t="shared" si="8"/>
        <v>1972</v>
      </c>
      <c r="E192" s="60">
        <v>2.4900000000000002</v>
      </c>
    </row>
    <row r="193" spans="1:5" s="2" customFormat="1" x14ac:dyDescent="0.25">
      <c r="A193" s="61">
        <v>26537</v>
      </c>
      <c r="B193" s="7">
        <f t="shared" si="6"/>
        <v>26</v>
      </c>
      <c r="C193" s="7">
        <f t="shared" si="7"/>
        <v>8</v>
      </c>
      <c r="D193" s="7">
        <f t="shared" si="8"/>
        <v>1972</v>
      </c>
      <c r="E193" s="60">
        <v>2.33</v>
      </c>
    </row>
    <row r="194" spans="1:5" s="2" customFormat="1" x14ac:dyDescent="0.25">
      <c r="A194" s="61">
        <v>26538</v>
      </c>
      <c r="B194" s="7">
        <f t="shared" si="6"/>
        <v>27</v>
      </c>
      <c r="C194" s="7">
        <f t="shared" si="7"/>
        <v>8</v>
      </c>
      <c r="D194" s="7">
        <f t="shared" si="8"/>
        <v>1972</v>
      </c>
      <c r="E194" s="60">
        <v>4.12</v>
      </c>
    </row>
    <row r="195" spans="1:5" s="2" customFormat="1" x14ac:dyDescent="0.25">
      <c r="A195" s="61">
        <v>26539</v>
      </c>
      <c r="B195" s="7">
        <f t="shared" si="6"/>
        <v>28</v>
      </c>
      <c r="C195" s="7">
        <f t="shared" si="7"/>
        <v>8</v>
      </c>
      <c r="D195" s="7">
        <f t="shared" si="8"/>
        <v>1972</v>
      </c>
      <c r="E195" s="60">
        <v>3.13</v>
      </c>
    </row>
    <row r="196" spans="1:5" s="2" customFormat="1" x14ac:dyDescent="0.25">
      <c r="A196" s="61">
        <v>26540</v>
      </c>
      <c r="B196" s="7">
        <f t="shared" si="6"/>
        <v>29</v>
      </c>
      <c r="C196" s="7">
        <f t="shared" si="7"/>
        <v>8</v>
      </c>
      <c r="D196" s="7">
        <f t="shared" si="8"/>
        <v>1972</v>
      </c>
      <c r="E196" s="60">
        <v>2.33</v>
      </c>
    </row>
    <row r="197" spans="1:5" s="2" customFormat="1" x14ac:dyDescent="0.25">
      <c r="A197" s="61">
        <v>26541</v>
      </c>
      <c r="B197" s="7">
        <f t="shared" si="6"/>
        <v>30</v>
      </c>
      <c r="C197" s="7">
        <f t="shared" si="7"/>
        <v>8</v>
      </c>
      <c r="D197" s="7">
        <f t="shared" si="8"/>
        <v>1972</v>
      </c>
      <c r="E197" s="60">
        <v>3.78</v>
      </c>
    </row>
    <row r="198" spans="1:5" s="2" customFormat="1" x14ac:dyDescent="0.25">
      <c r="A198" s="61">
        <v>26542</v>
      </c>
      <c r="B198" s="7">
        <f t="shared" si="6"/>
        <v>31</v>
      </c>
      <c r="C198" s="7">
        <f t="shared" si="7"/>
        <v>8</v>
      </c>
      <c r="D198" s="7">
        <f t="shared" si="8"/>
        <v>1972</v>
      </c>
      <c r="E198" s="60">
        <v>2.8</v>
      </c>
    </row>
    <row r="199" spans="1:5" s="2" customFormat="1" x14ac:dyDescent="0.25">
      <c r="A199" s="61">
        <v>26543</v>
      </c>
      <c r="B199" s="7">
        <f t="shared" si="6"/>
        <v>1</v>
      </c>
      <c r="C199" s="7">
        <f t="shared" si="7"/>
        <v>9</v>
      </c>
      <c r="D199" s="7">
        <f t="shared" si="8"/>
        <v>1972</v>
      </c>
      <c r="E199" s="60">
        <v>2.8</v>
      </c>
    </row>
    <row r="200" spans="1:5" s="2" customFormat="1" x14ac:dyDescent="0.25">
      <c r="A200" s="61">
        <v>26544</v>
      </c>
      <c r="B200" s="7">
        <f t="shared" si="6"/>
        <v>2</v>
      </c>
      <c r="C200" s="7">
        <f t="shared" si="7"/>
        <v>9</v>
      </c>
      <c r="D200" s="7">
        <f t="shared" si="8"/>
        <v>1972</v>
      </c>
      <c r="E200" s="60">
        <v>2.4900000000000002</v>
      </c>
    </row>
    <row r="201" spans="1:5" s="2" customFormat="1" x14ac:dyDescent="0.25">
      <c r="A201" s="61">
        <v>26545</v>
      </c>
      <c r="B201" s="7">
        <f t="shared" si="6"/>
        <v>3</v>
      </c>
      <c r="C201" s="7">
        <f t="shared" si="7"/>
        <v>9</v>
      </c>
      <c r="D201" s="7">
        <f t="shared" si="8"/>
        <v>1972</v>
      </c>
      <c r="E201" s="60">
        <v>2.8</v>
      </c>
    </row>
    <row r="202" spans="1:5" s="2" customFormat="1" x14ac:dyDescent="0.25">
      <c r="A202" s="61">
        <v>26546</v>
      </c>
      <c r="B202" s="7">
        <f t="shared" si="6"/>
        <v>4</v>
      </c>
      <c r="C202" s="7">
        <f t="shared" si="7"/>
        <v>9</v>
      </c>
      <c r="D202" s="7">
        <f t="shared" si="8"/>
        <v>1972</v>
      </c>
      <c r="E202" s="60">
        <v>2.33</v>
      </c>
    </row>
    <row r="203" spans="1:5" s="2" customFormat="1" x14ac:dyDescent="0.25">
      <c r="A203" s="61">
        <v>26547</v>
      </c>
      <c r="B203" s="7">
        <f t="shared" si="6"/>
        <v>5</v>
      </c>
      <c r="C203" s="7">
        <f t="shared" si="7"/>
        <v>9</v>
      </c>
      <c r="D203" s="7">
        <f t="shared" si="8"/>
        <v>1972</v>
      </c>
      <c r="E203" s="60">
        <v>6.76</v>
      </c>
    </row>
    <row r="204" spans="1:5" s="2" customFormat="1" x14ac:dyDescent="0.25">
      <c r="A204" s="61">
        <v>26548</v>
      </c>
      <c r="B204" s="7">
        <f t="shared" si="6"/>
        <v>6</v>
      </c>
      <c r="C204" s="7">
        <f t="shared" si="7"/>
        <v>9</v>
      </c>
      <c r="D204" s="7">
        <f t="shared" si="8"/>
        <v>1972</v>
      </c>
      <c r="E204" s="60">
        <v>3.78</v>
      </c>
    </row>
    <row r="205" spans="1:5" s="2" customFormat="1" x14ac:dyDescent="0.25">
      <c r="A205" s="61">
        <v>26549</v>
      </c>
      <c r="B205" s="7">
        <f t="shared" si="6"/>
        <v>7</v>
      </c>
      <c r="C205" s="7">
        <f t="shared" si="7"/>
        <v>9</v>
      </c>
      <c r="D205" s="7">
        <f t="shared" si="8"/>
        <v>1972</v>
      </c>
      <c r="E205" s="60">
        <v>3.29</v>
      </c>
    </row>
    <row r="206" spans="1:5" s="2" customFormat="1" x14ac:dyDescent="0.25">
      <c r="A206" s="61">
        <v>26550</v>
      </c>
      <c r="B206" s="7">
        <f t="shared" si="6"/>
        <v>8</v>
      </c>
      <c r="C206" s="7">
        <f t="shared" si="7"/>
        <v>9</v>
      </c>
      <c r="D206" s="7">
        <f t="shared" si="8"/>
        <v>1972</v>
      </c>
      <c r="E206" s="60">
        <v>3.45</v>
      </c>
    </row>
    <row r="207" spans="1:5" s="2" customFormat="1" x14ac:dyDescent="0.25">
      <c r="A207" s="61">
        <v>26551</v>
      </c>
      <c r="B207" s="7">
        <f t="shared" si="6"/>
        <v>9</v>
      </c>
      <c r="C207" s="7">
        <f t="shared" si="7"/>
        <v>9</v>
      </c>
      <c r="D207" s="7">
        <f t="shared" si="8"/>
        <v>1972</v>
      </c>
      <c r="E207" s="60">
        <v>8.44</v>
      </c>
    </row>
    <row r="208" spans="1:5" s="2" customFormat="1" x14ac:dyDescent="0.25">
      <c r="A208" s="61">
        <v>26552</v>
      </c>
      <c r="B208" s="7">
        <f t="shared" si="6"/>
        <v>10</v>
      </c>
      <c r="C208" s="7">
        <f t="shared" si="7"/>
        <v>9</v>
      </c>
      <c r="D208" s="7">
        <f t="shared" si="8"/>
        <v>1972</v>
      </c>
      <c r="E208" s="60">
        <v>4.63</v>
      </c>
    </row>
    <row r="209" spans="1:5" s="2" customFormat="1" x14ac:dyDescent="0.25">
      <c r="A209" s="61">
        <v>26553</v>
      </c>
      <c r="B209" s="7">
        <f t="shared" si="6"/>
        <v>11</v>
      </c>
      <c r="C209" s="7">
        <f t="shared" si="7"/>
        <v>9</v>
      </c>
      <c r="D209" s="7">
        <f t="shared" si="8"/>
        <v>1972</v>
      </c>
      <c r="E209" s="60">
        <v>6.58</v>
      </c>
    </row>
    <row r="210" spans="1:5" s="2" customFormat="1" x14ac:dyDescent="0.25">
      <c r="A210" s="61">
        <v>26554</v>
      </c>
      <c r="B210" s="7">
        <f t="shared" si="6"/>
        <v>12</v>
      </c>
      <c r="C210" s="7">
        <f t="shared" si="7"/>
        <v>9</v>
      </c>
      <c r="D210" s="7">
        <f t="shared" si="8"/>
        <v>1972</v>
      </c>
      <c r="E210" s="60">
        <v>4.46</v>
      </c>
    </row>
    <row r="211" spans="1:5" s="2" customFormat="1" x14ac:dyDescent="0.25">
      <c r="A211" s="61">
        <v>26555</v>
      </c>
      <c r="B211" s="7">
        <f t="shared" si="6"/>
        <v>13</v>
      </c>
      <c r="C211" s="7">
        <f t="shared" si="7"/>
        <v>9</v>
      </c>
      <c r="D211" s="7">
        <f t="shared" si="8"/>
        <v>1972</v>
      </c>
      <c r="E211" s="60">
        <v>4.63</v>
      </c>
    </row>
    <row r="212" spans="1:5" s="2" customFormat="1" x14ac:dyDescent="0.25">
      <c r="A212" s="61">
        <v>26556</v>
      </c>
      <c r="B212" s="7">
        <f t="shared" si="6"/>
        <v>14</v>
      </c>
      <c r="C212" s="7">
        <f t="shared" si="7"/>
        <v>9</v>
      </c>
      <c r="D212" s="7">
        <f t="shared" si="8"/>
        <v>1972</v>
      </c>
      <c r="E212" s="60">
        <v>3.78</v>
      </c>
    </row>
    <row r="213" spans="1:5" s="2" customFormat="1" x14ac:dyDescent="0.25">
      <c r="A213" s="61">
        <v>26557</v>
      </c>
      <c r="B213" s="7">
        <f t="shared" si="6"/>
        <v>15</v>
      </c>
      <c r="C213" s="7">
        <f t="shared" si="7"/>
        <v>9</v>
      </c>
      <c r="D213" s="7">
        <f t="shared" si="8"/>
        <v>1972</v>
      </c>
      <c r="E213" s="60">
        <v>3.29</v>
      </c>
    </row>
    <row r="214" spans="1:5" s="2" customFormat="1" x14ac:dyDescent="0.25">
      <c r="A214" s="61">
        <v>26558</v>
      </c>
      <c r="B214" s="7">
        <f t="shared" si="6"/>
        <v>16</v>
      </c>
      <c r="C214" s="7">
        <f t="shared" si="7"/>
        <v>9</v>
      </c>
      <c r="D214" s="7">
        <f t="shared" si="8"/>
        <v>1972</v>
      </c>
      <c r="E214" s="60">
        <v>3.13</v>
      </c>
    </row>
    <row r="215" spans="1:5" s="2" customFormat="1" x14ac:dyDescent="0.25">
      <c r="A215" s="61">
        <v>26559</v>
      </c>
      <c r="B215" s="7">
        <f t="shared" si="6"/>
        <v>17</v>
      </c>
      <c r="C215" s="7">
        <f t="shared" si="7"/>
        <v>9</v>
      </c>
      <c r="D215" s="7">
        <f t="shared" si="8"/>
        <v>1972</v>
      </c>
      <c r="E215" s="60">
        <v>3.29</v>
      </c>
    </row>
    <row r="216" spans="1:5" s="2" customFormat="1" x14ac:dyDescent="0.25">
      <c r="A216" s="61">
        <v>26560</v>
      </c>
      <c r="B216" s="7">
        <f t="shared" si="6"/>
        <v>18</v>
      </c>
      <c r="C216" s="7">
        <f t="shared" si="7"/>
        <v>9</v>
      </c>
      <c r="D216" s="7">
        <f t="shared" si="8"/>
        <v>1972</v>
      </c>
      <c r="E216" s="60">
        <v>4.29</v>
      </c>
    </row>
    <row r="217" spans="1:5" s="2" customFormat="1" x14ac:dyDescent="0.25">
      <c r="A217" s="61">
        <v>26561</v>
      </c>
      <c r="B217" s="7">
        <f t="shared" si="6"/>
        <v>19</v>
      </c>
      <c r="C217" s="7">
        <f t="shared" si="7"/>
        <v>9</v>
      </c>
      <c r="D217" s="7">
        <f t="shared" si="8"/>
        <v>1972</v>
      </c>
      <c r="E217" s="60">
        <v>4.29</v>
      </c>
    </row>
    <row r="218" spans="1:5" s="2" customFormat="1" x14ac:dyDescent="0.25">
      <c r="A218" s="61">
        <v>26562</v>
      </c>
      <c r="B218" s="7">
        <f t="shared" si="6"/>
        <v>20</v>
      </c>
      <c r="C218" s="7">
        <f t="shared" si="7"/>
        <v>9</v>
      </c>
      <c r="D218" s="7">
        <f t="shared" si="8"/>
        <v>1972</v>
      </c>
      <c r="E218" s="60">
        <v>3.13</v>
      </c>
    </row>
    <row r="219" spans="1:5" s="2" customFormat="1" x14ac:dyDescent="0.25">
      <c r="A219" s="61">
        <v>26563</v>
      </c>
      <c r="B219" s="7">
        <f t="shared" si="6"/>
        <v>21</v>
      </c>
      <c r="C219" s="7">
        <f t="shared" si="7"/>
        <v>9</v>
      </c>
      <c r="D219" s="7">
        <f t="shared" si="8"/>
        <v>1972</v>
      </c>
      <c r="E219" s="60">
        <v>2.8</v>
      </c>
    </row>
    <row r="220" spans="1:5" s="2" customFormat="1" x14ac:dyDescent="0.25">
      <c r="A220" s="61">
        <v>26564</v>
      </c>
      <c r="B220" s="7">
        <f t="shared" si="6"/>
        <v>22</v>
      </c>
      <c r="C220" s="7">
        <f t="shared" si="7"/>
        <v>9</v>
      </c>
      <c r="D220" s="7">
        <f t="shared" si="8"/>
        <v>1972</v>
      </c>
      <c r="E220" s="60">
        <v>5.33</v>
      </c>
    </row>
    <row r="221" spans="1:5" s="2" customFormat="1" x14ac:dyDescent="0.25">
      <c r="A221" s="61">
        <v>26565</v>
      </c>
      <c r="B221" s="7">
        <f t="shared" si="6"/>
        <v>23</v>
      </c>
      <c r="C221" s="7">
        <f t="shared" si="7"/>
        <v>9</v>
      </c>
      <c r="D221" s="7">
        <f t="shared" si="8"/>
        <v>1972</v>
      </c>
      <c r="E221" s="60">
        <v>3.45</v>
      </c>
    </row>
    <row r="222" spans="1:5" s="2" customFormat="1" x14ac:dyDescent="0.25">
      <c r="A222" s="61">
        <v>26566</v>
      </c>
      <c r="B222" s="7">
        <f t="shared" si="6"/>
        <v>24</v>
      </c>
      <c r="C222" s="7">
        <f t="shared" si="7"/>
        <v>9</v>
      </c>
      <c r="D222" s="7">
        <f t="shared" si="8"/>
        <v>1972</v>
      </c>
      <c r="E222" s="60">
        <v>3.29</v>
      </c>
    </row>
    <row r="223" spans="1:5" s="2" customFormat="1" x14ac:dyDescent="0.25">
      <c r="A223" s="61">
        <v>26567</v>
      </c>
      <c r="B223" s="7">
        <f t="shared" si="6"/>
        <v>25</v>
      </c>
      <c r="C223" s="7">
        <f t="shared" si="7"/>
        <v>9</v>
      </c>
      <c r="D223" s="7">
        <f t="shared" si="8"/>
        <v>1972</v>
      </c>
      <c r="E223" s="60">
        <v>2.96</v>
      </c>
    </row>
    <row r="224" spans="1:5" s="2" customFormat="1" x14ac:dyDescent="0.25">
      <c r="A224" s="61">
        <v>26568</v>
      </c>
      <c r="B224" s="7">
        <f t="shared" si="6"/>
        <v>26</v>
      </c>
      <c r="C224" s="7">
        <f t="shared" si="7"/>
        <v>9</v>
      </c>
      <c r="D224" s="7">
        <f t="shared" si="8"/>
        <v>1972</v>
      </c>
      <c r="E224" s="60">
        <v>2.8</v>
      </c>
    </row>
    <row r="225" spans="1:5" s="2" customFormat="1" x14ac:dyDescent="0.25">
      <c r="A225" s="61">
        <v>26569</v>
      </c>
      <c r="B225" s="7">
        <f t="shared" si="6"/>
        <v>27</v>
      </c>
      <c r="C225" s="7">
        <f t="shared" si="7"/>
        <v>9</v>
      </c>
      <c r="D225" s="7">
        <f t="shared" si="8"/>
        <v>1972</v>
      </c>
      <c r="E225" s="60">
        <v>2.96</v>
      </c>
    </row>
    <row r="226" spans="1:5" s="2" customFormat="1" x14ac:dyDescent="0.25">
      <c r="A226" s="61">
        <v>26570</v>
      </c>
      <c r="B226" s="7">
        <f t="shared" si="6"/>
        <v>28</v>
      </c>
      <c r="C226" s="7">
        <f t="shared" si="7"/>
        <v>9</v>
      </c>
      <c r="D226" s="7">
        <f t="shared" si="8"/>
        <v>1972</v>
      </c>
      <c r="E226" s="60">
        <v>2.4900000000000002</v>
      </c>
    </row>
    <row r="227" spans="1:5" s="2" customFormat="1" x14ac:dyDescent="0.25">
      <c r="A227" s="61">
        <v>26571</v>
      </c>
      <c r="B227" s="7">
        <f t="shared" si="6"/>
        <v>29</v>
      </c>
      <c r="C227" s="7">
        <f t="shared" si="7"/>
        <v>9</v>
      </c>
      <c r="D227" s="7">
        <f t="shared" si="8"/>
        <v>1972</v>
      </c>
      <c r="E227" s="60">
        <v>2.8</v>
      </c>
    </row>
    <row r="228" spans="1:5" s="2" customFormat="1" x14ac:dyDescent="0.25">
      <c r="A228" s="61">
        <v>26572</v>
      </c>
      <c r="B228" s="7">
        <f t="shared" si="6"/>
        <v>30</v>
      </c>
      <c r="C228" s="7">
        <f t="shared" si="7"/>
        <v>9</v>
      </c>
      <c r="D228" s="7">
        <f t="shared" si="8"/>
        <v>1972</v>
      </c>
      <c r="E228" s="60">
        <v>2.8</v>
      </c>
    </row>
    <row r="229" spans="1:5" s="2" customFormat="1" x14ac:dyDescent="0.25">
      <c r="A229" s="61">
        <v>26573</v>
      </c>
      <c r="B229" s="7">
        <f t="shared" si="6"/>
        <v>1</v>
      </c>
      <c r="C229" s="7">
        <f t="shared" si="7"/>
        <v>10</v>
      </c>
      <c r="D229" s="7">
        <f t="shared" si="8"/>
        <v>1972</v>
      </c>
      <c r="E229" s="60">
        <v>2.8</v>
      </c>
    </row>
    <row r="230" spans="1:5" s="2" customFormat="1" x14ac:dyDescent="0.25">
      <c r="A230" s="61">
        <v>26574</v>
      </c>
      <c r="B230" s="7">
        <f t="shared" si="6"/>
        <v>2</v>
      </c>
      <c r="C230" s="7">
        <f t="shared" si="7"/>
        <v>10</v>
      </c>
      <c r="D230" s="7">
        <f t="shared" si="8"/>
        <v>1972</v>
      </c>
      <c r="E230" s="60">
        <v>3.78</v>
      </c>
    </row>
    <row r="231" spans="1:5" s="2" customFormat="1" x14ac:dyDescent="0.25">
      <c r="A231" s="61">
        <v>26575</v>
      </c>
      <c r="B231" s="7">
        <f t="shared" si="6"/>
        <v>3</v>
      </c>
      <c r="C231" s="7">
        <f t="shared" si="7"/>
        <v>10</v>
      </c>
      <c r="D231" s="7">
        <f t="shared" si="8"/>
        <v>1972</v>
      </c>
      <c r="E231" s="60">
        <v>3.45</v>
      </c>
    </row>
    <row r="232" spans="1:5" s="2" customFormat="1" x14ac:dyDescent="0.25">
      <c r="A232" s="61">
        <v>26576</v>
      </c>
      <c r="B232" s="7">
        <f t="shared" si="6"/>
        <v>4</v>
      </c>
      <c r="C232" s="7">
        <f t="shared" si="7"/>
        <v>10</v>
      </c>
      <c r="D232" s="7">
        <f t="shared" si="8"/>
        <v>1972</v>
      </c>
      <c r="E232" s="60">
        <v>2.4900000000000002</v>
      </c>
    </row>
    <row r="233" spans="1:5" s="2" customFormat="1" x14ac:dyDescent="0.25">
      <c r="A233" s="61">
        <v>26577</v>
      </c>
      <c r="B233" s="7">
        <f t="shared" si="6"/>
        <v>5</v>
      </c>
      <c r="C233" s="7">
        <f t="shared" si="7"/>
        <v>10</v>
      </c>
      <c r="D233" s="7">
        <f t="shared" si="8"/>
        <v>1972</v>
      </c>
      <c r="E233" s="60">
        <v>2.4900000000000002</v>
      </c>
    </row>
    <row r="234" spans="1:5" s="2" customFormat="1" x14ac:dyDescent="0.25">
      <c r="A234" s="61">
        <v>26578</v>
      </c>
      <c r="B234" s="7">
        <f t="shared" si="6"/>
        <v>6</v>
      </c>
      <c r="C234" s="7">
        <f t="shared" si="7"/>
        <v>10</v>
      </c>
      <c r="D234" s="7">
        <f t="shared" si="8"/>
        <v>1972</v>
      </c>
      <c r="E234" s="60">
        <v>2.1800000000000002</v>
      </c>
    </row>
    <row r="235" spans="1:5" s="2" customFormat="1" x14ac:dyDescent="0.25">
      <c r="A235" s="61">
        <v>26579</v>
      </c>
      <c r="B235" s="7">
        <f t="shared" si="6"/>
        <v>7</v>
      </c>
      <c r="C235" s="7">
        <f t="shared" si="7"/>
        <v>10</v>
      </c>
      <c r="D235" s="7">
        <f t="shared" si="8"/>
        <v>1972</v>
      </c>
      <c r="E235" s="60">
        <v>2.0299999999999998</v>
      </c>
    </row>
    <row r="236" spans="1:5" s="2" customFormat="1" x14ac:dyDescent="0.25">
      <c r="A236" s="61">
        <v>26580</v>
      </c>
      <c r="B236" s="7">
        <f t="shared" si="6"/>
        <v>8</v>
      </c>
      <c r="C236" s="7">
        <f t="shared" si="7"/>
        <v>10</v>
      </c>
      <c r="D236" s="7">
        <f t="shared" si="8"/>
        <v>1972</v>
      </c>
      <c r="E236" s="60">
        <v>2.33</v>
      </c>
    </row>
    <row r="237" spans="1:5" s="2" customFormat="1" x14ac:dyDescent="0.25">
      <c r="A237" s="61">
        <v>26581</v>
      </c>
      <c r="B237" s="7">
        <f t="shared" si="6"/>
        <v>9</v>
      </c>
      <c r="C237" s="7">
        <f t="shared" si="7"/>
        <v>10</v>
      </c>
      <c r="D237" s="7">
        <f t="shared" si="8"/>
        <v>1972</v>
      </c>
      <c r="E237" s="60">
        <v>2.0299999999999998</v>
      </c>
    </row>
    <row r="238" spans="1:5" s="2" customFormat="1" x14ac:dyDescent="0.25">
      <c r="A238" s="61">
        <v>26582</v>
      </c>
      <c r="B238" s="7">
        <f t="shared" si="6"/>
        <v>10</v>
      </c>
      <c r="C238" s="7">
        <f t="shared" si="7"/>
        <v>10</v>
      </c>
      <c r="D238" s="7">
        <f t="shared" si="8"/>
        <v>1972</v>
      </c>
      <c r="E238" s="60">
        <v>2.65</v>
      </c>
    </row>
    <row r="239" spans="1:5" s="2" customFormat="1" x14ac:dyDescent="0.25">
      <c r="A239" s="61">
        <v>26583</v>
      </c>
      <c r="B239" s="7">
        <f t="shared" ref="B239:B302" si="9">+DAY(A239)</f>
        <v>11</v>
      </c>
      <c r="C239" s="7">
        <f t="shared" ref="C239:C302" si="10">+MONTH(A239)</f>
        <v>10</v>
      </c>
      <c r="D239" s="7">
        <f t="shared" ref="D239:D302" si="11">+YEAR(A239)</f>
        <v>1972</v>
      </c>
      <c r="E239" s="60">
        <v>4.8</v>
      </c>
    </row>
    <row r="240" spans="1:5" s="2" customFormat="1" x14ac:dyDescent="0.25">
      <c r="A240" s="61">
        <v>26584</v>
      </c>
      <c r="B240" s="7">
        <f t="shared" si="9"/>
        <v>12</v>
      </c>
      <c r="C240" s="7">
        <f t="shared" si="10"/>
        <v>10</v>
      </c>
      <c r="D240" s="7">
        <f t="shared" si="11"/>
        <v>1972</v>
      </c>
      <c r="E240" s="60">
        <v>7.32</v>
      </c>
    </row>
    <row r="241" spans="1:5" s="2" customFormat="1" x14ac:dyDescent="0.25">
      <c r="A241" s="61">
        <v>26585</v>
      </c>
      <c r="B241" s="7">
        <f t="shared" si="9"/>
        <v>13</v>
      </c>
      <c r="C241" s="7">
        <f t="shared" si="10"/>
        <v>10</v>
      </c>
      <c r="D241" s="7">
        <f t="shared" si="11"/>
        <v>1972</v>
      </c>
      <c r="E241" s="60">
        <v>3.78</v>
      </c>
    </row>
    <row r="242" spans="1:5" s="2" customFormat="1" x14ac:dyDescent="0.25">
      <c r="A242" s="61">
        <v>26586</v>
      </c>
      <c r="B242" s="7">
        <f t="shared" si="9"/>
        <v>14</v>
      </c>
      <c r="C242" s="7">
        <f t="shared" si="10"/>
        <v>10</v>
      </c>
      <c r="D242" s="7">
        <f t="shared" si="11"/>
        <v>1972</v>
      </c>
      <c r="E242" s="60">
        <v>5.86</v>
      </c>
    </row>
    <row r="243" spans="1:5" x14ac:dyDescent="0.25">
      <c r="A243" s="61">
        <v>26587</v>
      </c>
      <c r="B243" s="7">
        <f t="shared" si="9"/>
        <v>15</v>
      </c>
      <c r="C243" s="7">
        <f t="shared" si="10"/>
        <v>10</v>
      </c>
      <c r="D243" s="7">
        <f t="shared" si="11"/>
        <v>1972</v>
      </c>
      <c r="E243" s="60">
        <v>3.78</v>
      </c>
    </row>
    <row r="244" spans="1:5" x14ac:dyDescent="0.25">
      <c r="A244" s="61">
        <v>26588</v>
      </c>
      <c r="B244" s="7">
        <f t="shared" si="9"/>
        <v>16</v>
      </c>
      <c r="C244" s="7">
        <f t="shared" si="10"/>
        <v>10</v>
      </c>
      <c r="D244" s="7">
        <f t="shared" si="11"/>
        <v>1972</v>
      </c>
      <c r="E244" s="60">
        <v>3.13</v>
      </c>
    </row>
    <row r="245" spans="1:5" x14ac:dyDescent="0.25">
      <c r="A245" s="61">
        <v>26589</v>
      </c>
      <c r="B245" s="7">
        <f t="shared" si="9"/>
        <v>17</v>
      </c>
      <c r="C245" s="7">
        <f t="shared" si="10"/>
        <v>10</v>
      </c>
      <c r="D245" s="7">
        <f t="shared" si="11"/>
        <v>1972</v>
      </c>
      <c r="E245" s="60">
        <v>4.63</v>
      </c>
    </row>
    <row r="246" spans="1:5" x14ac:dyDescent="0.25">
      <c r="A246" s="61">
        <v>26590</v>
      </c>
      <c r="B246" s="7">
        <f t="shared" si="9"/>
        <v>18</v>
      </c>
      <c r="C246" s="7">
        <f t="shared" si="10"/>
        <v>10</v>
      </c>
      <c r="D246" s="7">
        <f t="shared" si="11"/>
        <v>1972</v>
      </c>
      <c r="E246" s="60">
        <v>5.68</v>
      </c>
    </row>
    <row r="247" spans="1:5" x14ac:dyDescent="0.25">
      <c r="A247" s="61">
        <v>26591</v>
      </c>
      <c r="B247" s="7">
        <f t="shared" si="9"/>
        <v>19</v>
      </c>
      <c r="C247" s="7">
        <f t="shared" si="10"/>
        <v>10</v>
      </c>
      <c r="D247" s="7">
        <f t="shared" si="11"/>
        <v>1972</v>
      </c>
      <c r="E247" s="60">
        <v>4.46</v>
      </c>
    </row>
    <row r="248" spans="1:5" x14ac:dyDescent="0.25">
      <c r="A248" s="61">
        <v>26592</v>
      </c>
      <c r="B248" s="7">
        <f t="shared" si="9"/>
        <v>20</v>
      </c>
      <c r="C248" s="7">
        <f t="shared" si="10"/>
        <v>10</v>
      </c>
      <c r="D248" s="7">
        <f t="shared" si="11"/>
        <v>1972</v>
      </c>
      <c r="E248" s="60">
        <v>4.63</v>
      </c>
    </row>
    <row r="249" spans="1:5" x14ac:dyDescent="0.25">
      <c r="A249" s="61">
        <v>26593</v>
      </c>
      <c r="B249" s="7">
        <f t="shared" si="9"/>
        <v>21</v>
      </c>
      <c r="C249" s="7">
        <f t="shared" si="10"/>
        <v>10</v>
      </c>
      <c r="D249" s="7">
        <f t="shared" si="11"/>
        <v>1972</v>
      </c>
      <c r="E249" s="60">
        <v>10.8</v>
      </c>
    </row>
    <row r="250" spans="1:5" x14ac:dyDescent="0.25">
      <c r="A250" s="61">
        <v>26594</v>
      </c>
      <c r="B250" s="7">
        <f t="shared" si="9"/>
        <v>22</v>
      </c>
      <c r="C250" s="7">
        <f t="shared" si="10"/>
        <v>10</v>
      </c>
      <c r="D250" s="7">
        <f t="shared" si="11"/>
        <v>1972</v>
      </c>
      <c r="E250" s="60">
        <v>5.86</v>
      </c>
    </row>
    <row r="251" spans="1:5" x14ac:dyDescent="0.25">
      <c r="A251" s="61">
        <v>26595</v>
      </c>
      <c r="B251" s="7">
        <f t="shared" si="9"/>
        <v>23</v>
      </c>
      <c r="C251" s="7">
        <f t="shared" si="10"/>
        <v>10</v>
      </c>
      <c r="D251" s="7">
        <f t="shared" si="11"/>
        <v>1972</v>
      </c>
      <c r="E251" s="60">
        <v>4.46</v>
      </c>
    </row>
    <row r="252" spans="1:5" x14ac:dyDescent="0.25">
      <c r="A252" s="61">
        <v>26596</v>
      </c>
      <c r="B252" s="7">
        <f t="shared" si="9"/>
        <v>24</v>
      </c>
      <c r="C252" s="7">
        <f t="shared" si="10"/>
        <v>10</v>
      </c>
      <c r="D252" s="7">
        <f t="shared" si="11"/>
        <v>1972</v>
      </c>
      <c r="E252" s="60">
        <v>4.46</v>
      </c>
    </row>
    <row r="253" spans="1:5" x14ac:dyDescent="0.25">
      <c r="A253" s="61">
        <v>26597</v>
      </c>
      <c r="B253" s="7">
        <f t="shared" si="9"/>
        <v>25</v>
      </c>
      <c r="C253" s="7">
        <f t="shared" si="10"/>
        <v>10</v>
      </c>
      <c r="D253" s="7">
        <f t="shared" si="11"/>
        <v>1972</v>
      </c>
      <c r="E253" s="60">
        <v>3.95</v>
      </c>
    </row>
    <row r="254" spans="1:5" x14ac:dyDescent="0.25">
      <c r="A254" s="61">
        <v>26598</v>
      </c>
      <c r="B254" s="7">
        <f t="shared" si="9"/>
        <v>26</v>
      </c>
      <c r="C254" s="7">
        <f t="shared" si="10"/>
        <v>10</v>
      </c>
      <c r="D254" s="7">
        <f t="shared" si="11"/>
        <v>1972</v>
      </c>
      <c r="E254" s="60">
        <v>5.33</v>
      </c>
    </row>
    <row r="255" spans="1:5" x14ac:dyDescent="0.25">
      <c r="A255" s="61">
        <v>26599</v>
      </c>
      <c r="B255" s="7">
        <f t="shared" si="9"/>
        <v>27</v>
      </c>
      <c r="C255" s="7">
        <f t="shared" si="10"/>
        <v>10</v>
      </c>
      <c r="D255" s="7">
        <f t="shared" si="11"/>
        <v>1972</v>
      </c>
      <c r="E255" s="60">
        <v>3.76</v>
      </c>
    </row>
    <row r="256" spans="1:5" x14ac:dyDescent="0.25">
      <c r="A256" s="61">
        <v>26600</v>
      </c>
      <c r="B256" s="7">
        <f t="shared" si="9"/>
        <v>28</v>
      </c>
      <c r="C256" s="7">
        <f t="shared" si="10"/>
        <v>10</v>
      </c>
      <c r="D256" s="7">
        <f t="shared" si="11"/>
        <v>1972</v>
      </c>
      <c r="E256" s="60">
        <v>3.31</v>
      </c>
    </row>
    <row r="257" spans="1:5" x14ac:dyDescent="0.25">
      <c r="A257" s="61">
        <v>26601</v>
      </c>
      <c r="B257" s="7">
        <f t="shared" si="9"/>
        <v>29</v>
      </c>
      <c r="C257" s="7">
        <f t="shared" si="10"/>
        <v>10</v>
      </c>
      <c r="D257" s="7">
        <f t="shared" si="11"/>
        <v>1972</v>
      </c>
      <c r="E257" s="60">
        <v>3.13</v>
      </c>
    </row>
    <row r="258" spans="1:5" x14ac:dyDescent="0.25">
      <c r="A258" s="61">
        <v>26602</v>
      </c>
      <c r="B258" s="7">
        <f t="shared" si="9"/>
        <v>30</v>
      </c>
      <c r="C258" s="7">
        <f t="shared" si="10"/>
        <v>10</v>
      </c>
      <c r="D258" s="7">
        <f t="shared" si="11"/>
        <v>1972</v>
      </c>
      <c r="E258" s="60">
        <v>2.96</v>
      </c>
    </row>
    <row r="259" spans="1:5" x14ac:dyDescent="0.25">
      <c r="A259" s="61">
        <v>26603</v>
      </c>
      <c r="B259" s="7">
        <f t="shared" si="9"/>
        <v>31</v>
      </c>
      <c r="C259" s="7">
        <f t="shared" si="10"/>
        <v>10</v>
      </c>
      <c r="D259" s="7">
        <f t="shared" si="11"/>
        <v>1972</v>
      </c>
      <c r="E259" s="60">
        <v>2.96</v>
      </c>
    </row>
    <row r="260" spans="1:5" x14ac:dyDescent="0.25">
      <c r="A260" s="61">
        <v>26604</v>
      </c>
      <c r="B260" s="7">
        <f t="shared" si="9"/>
        <v>1</v>
      </c>
      <c r="C260" s="7">
        <f t="shared" si="10"/>
        <v>11</v>
      </c>
      <c r="D260" s="7">
        <f t="shared" si="11"/>
        <v>1972</v>
      </c>
      <c r="E260" s="60">
        <v>2.8</v>
      </c>
    </row>
    <row r="261" spans="1:5" x14ac:dyDescent="0.25">
      <c r="A261" s="61">
        <v>26605</v>
      </c>
      <c r="B261" s="7">
        <f t="shared" si="9"/>
        <v>2</v>
      </c>
      <c r="C261" s="7">
        <f t="shared" si="10"/>
        <v>11</v>
      </c>
      <c r="D261" s="7">
        <f t="shared" si="11"/>
        <v>1972</v>
      </c>
      <c r="E261" s="60">
        <v>2.4900000000000002</v>
      </c>
    </row>
    <row r="262" spans="1:5" x14ac:dyDescent="0.25">
      <c r="A262" s="61">
        <v>26606</v>
      </c>
      <c r="B262" s="7">
        <f t="shared" si="9"/>
        <v>3</v>
      </c>
      <c r="C262" s="7">
        <f t="shared" si="10"/>
        <v>11</v>
      </c>
      <c r="D262" s="7">
        <f t="shared" si="11"/>
        <v>1972</v>
      </c>
      <c r="E262" s="60">
        <v>3.13</v>
      </c>
    </row>
    <row r="263" spans="1:5" x14ac:dyDescent="0.25">
      <c r="A263" s="61">
        <v>26607</v>
      </c>
      <c r="B263" s="7">
        <f t="shared" si="9"/>
        <v>4</v>
      </c>
      <c r="C263" s="7">
        <f t="shared" si="10"/>
        <v>11</v>
      </c>
      <c r="D263" s="7">
        <f t="shared" si="11"/>
        <v>1972</v>
      </c>
      <c r="E263" s="60">
        <v>2.4900000000000002</v>
      </c>
    </row>
    <row r="264" spans="1:5" x14ac:dyDescent="0.25">
      <c r="A264" s="61">
        <v>26608</v>
      </c>
      <c r="B264" s="7">
        <f t="shared" si="9"/>
        <v>5</v>
      </c>
      <c r="C264" s="7">
        <f t="shared" si="10"/>
        <v>11</v>
      </c>
      <c r="D264" s="7">
        <f t="shared" si="11"/>
        <v>1972</v>
      </c>
      <c r="E264" s="60">
        <v>2.96</v>
      </c>
    </row>
    <row r="265" spans="1:5" x14ac:dyDescent="0.25">
      <c r="A265" s="61">
        <v>26609</v>
      </c>
      <c r="B265" s="7">
        <f t="shared" si="9"/>
        <v>6</v>
      </c>
      <c r="C265" s="7">
        <f t="shared" si="10"/>
        <v>11</v>
      </c>
      <c r="D265" s="7">
        <f t="shared" si="11"/>
        <v>1972</v>
      </c>
      <c r="E265" s="60">
        <v>2.4900000000000002</v>
      </c>
    </row>
    <row r="266" spans="1:5" x14ac:dyDescent="0.25">
      <c r="A266" s="61">
        <v>26610</v>
      </c>
      <c r="B266" s="7">
        <f t="shared" si="9"/>
        <v>7</v>
      </c>
      <c r="C266" s="7">
        <f t="shared" si="10"/>
        <v>11</v>
      </c>
      <c r="D266" s="7">
        <f t="shared" si="11"/>
        <v>1972</v>
      </c>
      <c r="E266" s="60">
        <v>4.12</v>
      </c>
    </row>
    <row r="267" spans="1:5" x14ac:dyDescent="0.25">
      <c r="A267" s="61">
        <v>26611</v>
      </c>
      <c r="B267" s="7">
        <f t="shared" si="9"/>
        <v>8</v>
      </c>
      <c r="C267" s="7">
        <f t="shared" si="10"/>
        <v>11</v>
      </c>
      <c r="D267" s="7">
        <f t="shared" si="11"/>
        <v>1972</v>
      </c>
      <c r="E267" s="60">
        <v>4.12</v>
      </c>
    </row>
    <row r="268" spans="1:5" x14ac:dyDescent="0.25">
      <c r="A268" s="61">
        <v>26612</v>
      </c>
      <c r="B268" s="7">
        <f t="shared" si="9"/>
        <v>9</v>
      </c>
      <c r="C268" s="7">
        <f t="shared" si="10"/>
        <v>11</v>
      </c>
      <c r="D268" s="7">
        <f t="shared" si="11"/>
        <v>1972</v>
      </c>
      <c r="E268" s="60">
        <v>2.8</v>
      </c>
    </row>
    <row r="269" spans="1:5" x14ac:dyDescent="0.25">
      <c r="A269" s="61">
        <v>26613</v>
      </c>
      <c r="B269" s="7">
        <f t="shared" si="9"/>
        <v>10</v>
      </c>
      <c r="C269" s="7">
        <f t="shared" si="10"/>
        <v>11</v>
      </c>
      <c r="D269" s="7">
        <f t="shared" si="11"/>
        <v>1972</v>
      </c>
      <c r="E269" s="60">
        <v>3.95</v>
      </c>
    </row>
    <row r="270" spans="1:5" x14ac:dyDescent="0.25">
      <c r="A270" s="61">
        <v>26614</v>
      </c>
      <c r="B270" s="7">
        <f t="shared" si="9"/>
        <v>11</v>
      </c>
      <c r="C270" s="7">
        <f t="shared" si="10"/>
        <v>11</v>
      </c>
      <c r="D270" s="7">
        <f t="shared" si="11"/>
        <v>1972</v>
      </c>
      <c r="E270" s="60">
        <v>3.78</v>
      </c>
    </row>
    <row r="271" spans="1:5" x14ac:dyDescent="0.25">
      <c r="A271" s="61">
        <v>26615</v>
      </c>
      <c r="B271" s="7">
        <f t="shared" si="9"/>
        <v>12</v>
      </c>
      <c r="C271" s="7">
        <f t="shared" si="10"/>
        <v>11</v>
      </c>
      <c r="D271" s="7">
        <f t="shared" si="11"/>
        <v>1972</v>
      </c>
      <c r="E271" s="60">
        <v>2.0299999999999998</v>
      </c>
    </row>
    <row r="272" spans="1:5" x14ac:dyDescent="0.25">
      <c r="A272" s="61">
        <v>26616</v>
      </c>
      <c r="B272" s="7">
        <f t="shared" si="9"/>
        <v>13</v>
      </c>
      <c r="C272" s="7">
        <f t="shared" si="10"/>
        <v>11</v>
      </c>
      <c r="D272" s="7">
        <f t="shared" si="11"/>
        <v>1972</v>
      </c>
      <c r="E272" s="60">
        <v>2.0299999999999998</v>
      </c>
    </row>
    <row r="273" spans="1:5" x14ac:dyDescent="0.25">
      <c r="A273" s="61">
        <v>26617</v>
      </c>
      <c r="B273" s="7">
        <f t="shared" si="9"/>
        <v>14</v>
      </c>
      <c r="C273" s="7">
        <f t="shared" si="10"/>
        <v>11</v>
      </c>
      <c r="D273" s="7">
        <f t="shared" si="11"/>
        <v>1972</v>
      </c>
      <c r="E273" s="60">
        <v>2.0299999999999998</v>
      </c>
    </row>
    <row r="274" spans="1:5" x14ac:dyDescent="0.25">
      <c r="A274" s="61">
        <v>26618</v>
      </c>
      <c r="B274" s="7">
        <f t="shared" si="9"/>
        <v>15</v>
      </c>
      <c r="C274" s="7">
        <f t="shared" si="10"/>
        <v>11</v>
      </c>
      <c r="D274" s="7">
        <f t="shared" si="11"/>
        <v>1972</v>
      </c>
      <c r="E274" s="60">
        <v>2.0299999999999998</v>
      </c>
    </row>
    <row r="275" spans="1:5" x14ac:dyDescent="0.25">
      <c r="A275" s="61">
        <v>26619</v>
      </c>
      <c r="B275" s="7">
        <f t="shared" si="9"/>
        <v>16</v>
      </c>
      <c r="C275" s="7">
        <f t="shared" si="10"/>
        <v>11</v>
      </c>
      <c r="D275" s="7">
        <f t="shared" si="11"/>
        <v>1972</v>
      </c>
      <c r="E275" s="60">
        <v>1.88</v>
      </c>
    </row>
    <row r="276" spans="1:5" x14ac:dyDescent="0.25">
      <c r="A276" s="61">
        <v>26620</v>
      </c>
      <c r="B276" s="7">
        <f t="shared" si="9"/>
        <v>17</v>
      </c>
      <c r="C276" s="7">
        <f t="shared" si="10"/>
        <v>11</v>
      </c>
      <c r="D276" s="7">
        <f t="shared" si="11"/>
        <v>1972</v>
      </c>
      <c r="E276" s="60">
        <v>1.88</v>
      </c>
    </row>
    <row r="277" spans="1:5" x14ac:dyDescent="0.25">
      <c r="A277" s="61">
        <v>26621</v>
      </c>
      <c r="B277" s="7">
        <f t="shared" si="9"/>
        <v>18</v>
      </c>
      <c r="C277" s="7">
        <f t="shared" si="10"/>
        <v>11</v>
      </c>
      <c r="D277" s="7">
        <f t="shared" si="11"/>
        <v>1972</v>
      </c>
      <c r="E277" s="60">
        <v>1.73</v>
      </c>
    </row>
    <row r="278" spans="1:5" x14ac:dyDescent="0.25">
      <c r="A278" s="61">
        <v>26622</v>
      </c>
      <c r="B278" s="7">
        <f t="shared" si="9"/>
        <v>19</v>
      </c>
      <c r="C278" s="7">
        <f t="shared" si="10"/>
        <v>11</v>
      </c>
      <c r="D278" s="7">
        <f t="shared" si="11"/>
        <v>1972</v>
      </c>
      <c r="E278" s="60">
        <v>1.88</v>
      </c>
    </row>
    <row r="279" spans="1:5" x14ac:dyDescent="0.25">
      <c r="A279" s="61">
        <v>26623</v>
      </c>
      <c r="B279" s="7">
        <f t="shared" si="9"/>
        <v>20</v>
      </c>
      <c r="C279" s="7">
        <f t="shared" si="10"/>
        <v>11</v>
      </c>
      <c r="D279" s="7">
        <f t="shared" si="11"/>
        <v>1972</v>
      </c>
      <c r="E279" s="60">
        <v>1.88</v>
      </c>
    </row>
    <row r="280" spans="1:5" x14ac:dyDescent="0.25">
      <c r="A280" s="61">
        <v>26624</v>
      </c>
      <c r="B280" s="7">
        <f t="shared" si="9"/>
        <v>21</v>
      </c>
      <c r="C280" s="7">
        <f t="shared" si="10"/>
        <v>11</v>
      </c>
      <c r="D280" s="7">
        <f t="shared" si="11"/>
        <v>1972</v>
      </c>
      <c r="E280" s="60">
        <v>1.73</v>
      </c>
    </row>
    <row r="281" spans="1:5" x14ac:dyDescent="0.25">
      <c r="A281" s="61">
        <v>26625</v>
      </c>
      <c r="B281" s="7">
        <f t="shared" si="9"/>
        <v>22</v>
      </c>
      <c r="C281" s="7">
        <f t="shared" si="10"/>
        <v>11</v>
      </c>
      <c r="D281" s="7">
        <f t="shared" si="11"/>
        <v>1972</v>
      </c>
      <c r="E281" s="60">
        <v>1.73</v>
      </c>
    </row>
    <row r="282" spans="1:5" x14ac:dyDescent="0.25">
      <c r="A282" s="61">
        <v>26626</v>
      </c>
      <c r="B282" s="7">
        <f t="shared" si="9"/>
        <v>23</v>
      </c>
      <c r="C282" s="7">
        <f t="shared" si="10"/>
        <v>11</v>
      </c>
      <c r="D282" s="7">
        <f t="shared" si="11"/>
        <v>1972</v>
      </c>
      <c r="E282" s="60">
        <v>1.59</v>
      </c>
    </row>
    <row r="283" spans="1:5" x14ac:dyDescent="0.25">
      <c r="A283" s="61">
        <v>26627</v>
      </c>
      <c r="B283" s="7">
        <f t="shared" si="9"/>
        <v>24</v>
      </c>
      <c r="C283" s="7">
        <f t="shared" si="10"/>
        <v>11</v>
      </c>
      <c r="D283" s="7">
        <f t="shared" si="11"/>
        <v>1972</v>
      </c>
      <c r="E283" s="60">
        <v>1.59</v>
      </c>
    </row>
    <row r="284" spans="1:5" x14ac:dyDescent="0.25">
      <c r="A284" s="61">
        <v>26628</v>
      </c>
      <c r="B284" s="7">
        <f t="shared" si="9"/>
        <v>25</v>
      </c>
      <c r="C284" s="7">
        <f t="shared" si="10"/>
        <v>11</v>
      </c>
      <c r="D284" s="7">
        <f t="shared" si="11"/>
        <v>1972</v>
      </c>
      <c r="E284" s="60">
        <v>2.1800000000000002</v>
      </c>
    </row>
    <row r="285" spans="1:5" x14ac:dyDescent="0.25">
      <c r="A285" s="61">
        <v>26629</v>
      </c>
      <c r="B285" s="7">
        <f t="shared" si="9"/>
        <v>26</v>
      </c>
      <c r="C285" s="7">
        <f t="shared" si="10"/>
        <v>11</v>
      </c>
      <c r="D285" s="7">
        <f t="shared" si="11"/>
        <v>1972</v>
      </c>
      <c r="E285" s="60">
        <v>1.73</v>
      </c>
    </row>
    <row r="286" spans="1:5" x14ac:dyDescent="0.25">
      <c r="A286" s="61">
        <v>26630</v>
      </c>
      <c r="B286" s="7">
        <f t="shared" si="9"/>
        <v>27</v>
      </c>
      <c r="C286" s="7">
        <f t="shared" si="10"/>
        <v>11</v>
      </c>
      <c r="D286" s="7">
        <f t="shared" si="11"/>
        <v>1972</v>
      </c>
      <c r="E286" s="60">
        <v>2.33</v>
      </c>
    </row>
    <row r="287" spans="1:5" x14ac:dyDescent="0.25">
      <c r="A287" s="61">
        <v>26631</v>
      </c>
      <c r="B287" s="7">
        <f t="shared" si="9"/>
        <v>28</v>
      </c>
      <c r="C287" s="7">
        <f t="shared" si="10"/>
        <v>11</v>
      </c>
      <c r="D287" s="7">
        <f t="shared" si="11"/>
        <v>1972</v>
      </c>
      <c r="E287" s="60">
        <v>1.73</v>
      </c>
    </row>
    <row r="288" spans="1:5" x14ac:dyDescent="0.25">
      <c r="A288" s="61">
        <v>26632</v>
      </c>
      <c r="B288" s="7">
        <f t="shared" si="9"/>
        <v>29</v>
      </c>
      <c r="C288" s="7">
        <f t="shared" si="10"/>
        <v>11</v>
      </c>
      <c r="D288" s="7">
        <f t="shared" si="11"/>
        <v>1972</v>
      </c>
      <c r="E288" s="60">
        <v>1.59</v>
      </c>
    </row>
    <row r="289" spans="1:5" x14ac:dyDescent="0.25">
      <c r="A289" s="61">
        <v>26633</v>
      </c>
      <c r="B289" s="7">
        <f t="shared" si="9"/>
        <v>30</v>
      </c>
      <c r="C289" s="7">
        <f t="shared" si="10"/>
        <v>11</v>
      </c>
      <c r="D289" s="7">
        <f t="shared" si="11"/>
        <v>1972</v>
      </c>
      <c r="E289" s="60">
        <v>1.59</v>
      </c>
    </row>
    <row r="290" spans="1:5" x14ac:dyDescent="0.25">
      <c r="A290" s="61">
        <v>26634</v>
      </c>
      <c r="B290" s="7">
        <f t="shared" si="9"/>
        <v>1</v>
      </c>
      <c r="C290" s="7">
        <f t="shared" si="10"/>
        <v>12</v>
      </c>
      <c r="D290" s="7">
        <f t="shared" si="11"/>
        <v>1972</v>
      </c>
      <c r="E290" s="60">
        <v>1.59</v>
      </c>
    </row>
    <row r="291" spans="1:5" x14ac:dyDescent="0.25">
      <c r="A291" s="61">
        <v>26635</v>
      </c>
      <c r="B291" s="7">
        <f t="shared" si="9"/>
        <v>2</v>
      </c>
      <c r="C291" s="7">
        <f t="shared" si="10"/>
        <v>12</v>
      </c>
      <c r="D291" s="7">
        <f t="shared" si="11"/>
        <v>1972</v>
      </c>
      <c r="E291" s="60">
        <v>1.44</v>
      </c>
    </row>
    <row r="292" spans="1:5" x14ac:dyDescent="0.25">
      <c r="A292" s="61">
        <v>26636</v>
      </c>
      <c r="B292" s="7">
        <f t="shared" si="9"/>
        <v>3</v>
      </c>
      <c r="C292" s="7">
        <f t="shared" si="10"/>
        <v>12</v>
      </c>
      <c r="D292" s="7">
        <f t="shared" si="11"/>
        <v>1972</v>
      </c>
      <c r="E292" s="60">
        <v>1.3</v>
      </c>
    </row>
    <row r="293" spans="1:5" x14ac:dyDescent="0.25">
      <c r="A293" s="61">
        <v>26637</v>
      </c>
      <c r="B293" s="7">
        <f t="shared" si="9"/>
        <v>4</v>
      </c>
      <c r="C293" s="7">
        <f t="shared" si="10"/>
        <v>12</v>
      </c>
      <c r="D293" s="7">
        <f t="shared" si="11"/>
        <v>1972</v>
      </c>
      <c r="E293" s="60">
        <v>1.3</v>
      </c>
    </row>
    <row r="294" spans="1:5" x14ac:dyDescent="0.25">
      <c r="A294" s="61">
        <v>26638</v>
      </c>
      <c r="B294" s="7">
        <f t="shared" si="9"/>
        <v>5</v>
      </c>
      <c r="C294" s="7">
        <f t="shared" si="10"/>
        <v>12</v>
      </c>
      <c r="D294" s="7">
        <f t="shared" si="11"/>
        <v>1972</v>
      </c>
      <c r="E294" s="60">
        <v>1.3</v>
      </c>
    </row>
    <row r="295" spans="1:5" x14ac:dyDescent="0.25">
      <c r="A295" s="61">
        <v>26639</v>
      </c>
      <c r="B295" s="7">
        <f t="shared" si="9"/>
        <v>6</v>
      </c>
      <c r="C295" s="7">
        <f t="shared" si="10"/>
        <v>12</v>
      </c>
      <c r="D295" s="7">
        <f t="shared" si="11"/>
        <v>1972</v>
      </c>
      <c r="E295" s="60">
        <v>1.3</v>
      </c>
    </row>
    <row r="296" spans="1:5" x14ac:dyDescent="0.25">
      <c r="A296" s="61">
        <v>26640</v>
      </c>
      <c r="B296" s="7">
        <f t="shared" si="9"/>
        <v>7</v>
      </c>
      <c r="C296" s="7">
        <f t="shared" si="10"/>
        <v>12</v>
      </c>
      <c r="D296" s="7">
        <f t="shared" si="11"/>
        <v>1972</v>
      </c>
      <c r="E296" s="60">
        <v>1.1599999999999999</v>
      </c>
    </row>
    <row r="297" spans="1:5" x14ac:dyDescent="0.25">
      <c r="A297" s="61">
        <v>26641</v>
      </c>
      <c r="B297" s="7">
        <f t="shared" si="9"/>
        <v>8</v>
      </c>
      <c r="C297" s="7">
        <f t="shared" si="10"/>
        <v>12</v>
      </c>
      <c r="D297" s="7">
        <f t="shared" si="11"/>
        <v>1972</v>
      </c>
      <c r="E297" s="60">
        <v>1.1599999999999999</v>
      </c>
    </row>
    <row r="298" spans="1:5" x14ac:dyDescent="0.25">
      <c r="A298" s="61">
        <v>26642</v>
      </c>
      <c r="B298" s="7">
        <f t="shared" si="9"/>
        <v>9</v>
      </c>
      <c r="C298" s="7">
        <f t="shared" si="10"/>
        <v>12</v>
      </c>
      <c r="D298" s="7">
        <f t="shared" si="11"/>
        <v>1972</v>
      </c>
      <c r="E298" s="60">
        <v>1.1599999999999999</v>
      </c>
    </row>
    <row r="299" spans="1:5" x14ac:dyDescent="0.25">
      <c r="A299" s="61">
        <v>26643</v>
      </c>
      <c r="B299" s="7">
        <f t="shared" si="9"/>
        <v>10</v>
      </c>
      <c r="C299" s="7">
        <f t="shared" si="10"/>
        <v>12</v>
      </c>
      <c r="D299" s="7">
        <f t="shared" si="11"/>
        <v>1972</v>
      </c>
      <c r="E299" s="60">
        <v>1.02</v>
      </c>
    </row>
    <row r="300" spans="1:5" x14ac:dyDescent="0.25">
      <c r="A300" s="61">
        <v>26644</v>
      </c>
      <c r="B300" s="7">
        <f t="shared" si="9"/>
        <v>11</v>
      </c>
      <c r="C300" s="7">
        <f t="shared" si="10"/>
        <v>12</v>
      </c>
      <c r="D300" s="7">
        <f t="shared" si="11"/>
        <v>1972</v>
      </c>
      <c r="E300" s="60">
        <v>1.02</v>
      </c>
    </row>
    <row r="301" spans="1:5" x14ac:dyDescent="0.25">
      <c r="A301" s="61">
        <v>26645</v>
      </c>
      <c r="B301" s="7">
        <f t="shared" si="9"/>
        <v>12</v>
      </c>
      <c r="C301" s="7">
        <f t="shared" si="10"/>
        <v>12</v>
      </c>
      <c r="D301" s="7">
        <f t="shared" si="11"/>
        <v>1972</v>
      </c>
      <c r="E301" s="60">
        <v>1.02</v>
      </c>
    </row>
    <row r="302" spans="1:5" x14ac:dyDescent="0.25">
      <c r="A302" s="61">
        <v>26646</v>
      </c>
      <c r="B302" s="7">
        <f t="shared" si="9"/>
        <v>13</v>
      </c>
      <c r="C302" s="7">
        <f t="shared" si="10"/>
        <v>12</v>
      </c>
      <c r="D302" s="7">
        <f t="shared" si="11"/>
        <v>1972</v>
      </c>
      <c r="E302" s="60">
        <v>0.89</v>
      </c>
    </row>
    <row r="303" spans="1:5" x14ac:dyDescent="0.25">
      <c r="A303" s="61">
        <v>26647</v>
      </c>
      <c r="B303" s="7">
        <f t="shared" ref="B303:B366" si="12">+DAY(A303)</f>
        <v>14</v>
      </c>
      <c r="C303" s="7">
        <f t="shared" ref="C303:C366" si="13">+MONTH(A303)</f>
        <v>12</v>
      </c>
      <c r="D303" s="7">
        <f t="shared" ref="D303:D366" si="14">+YEAR(A303)</f>
        <v>1972</v>
      </c>
      <c r="E303" s="60">
        <v>0.89</v>
      </c>
    </row>
    <row r="304" spans="1:5" x14ac:dyDescent="0.25">
      <c r="A304" s="61">
        <v>26648</v>
      </c>
      <c r="B304" s="7">
        <f t="shared" si="12"/>
        <v>15</v>
      </c>
      <c r="C304" s="7">
        <f t="shared" si="13"/>
        <v>12</v>
      </c>
      <c r="D304" s="7">
        <f t="shared" si="14"/>
        <v>1972</v>
      </c>
      <c r="E304" s="60">
        <v>0.89</v>
      </c>
    </row>
    <row r="305" spans="1:5" x14ac:dyDescent="0.25">
      <c r="A305" s="61">
        <v>26649</v>
      </c>
      <c r="B305" s="7">
        <f t="shared" si="12"/>
        <v>16</v>
      </c>
      <c r="C305" s="7">
        <f t="shared" si="13"/>
        <v>12</v>
      </c>
      <c r="D305" s="7">
        <f t="shared" si="14"/>
        <v>1972</v>
      </c>
      <c r="E305" s="60">
        <v>0.89</v>
      </c>
    </row>
    <row r="306" spans="1:5" x14ac:dyDescent="0.25">
      <c r="A306" s="61">
        <v>26650</v>
      </c>
      <c r="B306" s="7">
        <f t="shared" si="12"/>
        <v>17</v>
      </c>
      <c r="C306" s="7">
        <f t="shared" si="13"/>
        <v>12</v>
      </c>
      <c r="D306" s="7">
        <f t="shared" si="14"/>
        <v>1972</v>
      </c>
      <c r="E306" s="60">
        <v>0.89</v>
      </c>
    </row>
    <row r="307" spans="1:5" x14ac:dyDescent="0.25">
      <c r="A307" s="61">
        <v>26651</v>
      </c>
      <c r="B307" s="7">
        <f t="shared" si="12"/>
        <v>18</v>
      </c>
      <c r="C307" s="7">
        <f t="shared" si="13"/>
        <v>12</v>
      </c>
      <c r="D307" s="7">
        <f t="shared" si="14"/>
        <v>1972</v>
      </c>
      <c r="E307" s="60">
        <v>0.76</v>
      </c>
    </row>
    <row r="308" spans="1:5" x14ac:dyDescent="0.25">
      <c r="A308" s="61">
        <v>26652</v>
      </c>
      <c r="B308" s="7">
        <f t="shared" si="12"/>
        <v>19</v>
      </c>
      <c r="C308" s="7">
        <f t="shared" si="13"/>
        <v>12</v>
      </c>
      <c r="D308" s="7">
        <f t="shared" si="14"/>
        <v>1972</v>
      </c>
      <c r="E308" s="60">
        <v>0.76</v>
      </c>
    </row>
    <row r="309" spans="1:5" x14ac:dyDescent="0.25">
      <c r="A309" s="61">
        <v>26653</v>
      </c>
      <c r="B309" s="7">
        <f t="shared" si="12"/>
        <v>20</v>
      </c>
      <c r="C309" s="7">
        <f t="shared" si="13"/>
        <v>12</v>
      </c>
      <c r="D309" s="7">
        <f t="shared" si="14"/>
        <v>1972</v>
      </c>
      <c r="E309" s="60">
        <v>0.76</v>
      </c>
    </row>
    <row r="310" spans="1:5" x14ac:dyDescent="0.25">
      <c r="A310" s="61">
        <v>26654</v>
      </c>
      <c r="B310" s="7">
        <f t="shared" si="12"/>
        <v>21</v>
      </c>
      <c r="C310" s="7">
        <f t="shared" si="13"/>
        <v>12</v>
      </c>
      <c r="D310" s="7">
        <f t="shared" si="14"/>
        <v>1972</v>
      </c>
      <c r="E310" s="60">
        <v>0.76</v>
      </c>
    </row>
    <row r="311" spans="1:5" x14ac:dyDescent="0.25">
      <c r="A311" s="61">
        <v>26655</v>
      </c>
      <c r="B311" s="7">
        <f t="shared" si="12"/>
        <v>22</v>
      </c>
      <c r="C311" s="7">
        <f t="shared" si="13"/>
        <v>12</v>
      </c>
      <c r="D311" s="7">
        <f t="shared" si="14"/>
        <v>1972</v>
      </c>
      <c r="E311" s="60">
        <v>0.76</v>
      </c>
    </row>
    <row r="312" spans="1:5" x14ac:dyDescent="0.25">
      <c r="A312" s="61">
        <v>26656</v>
      </c>
      <c r="B312" s="7">
        <f t="shared" si="12"/>
        <v>23</v>
      </c>
      <c r="C312" s="7">
        <f t="shared" si="13"/>
        <v>12</v>
      </c>
      <c r="D312" s="7">
        <f t="shared" si="14"/>
        <v>1972</v>
      </c>
      <c r="E312" s="60">
        <v>0.63</v>
      </c>
    </row>
    <row r="313" spans="1:5" x14ac:dyDescent="0.25">
      <c r="A313" s="61">
        <v>26657</v>
      </c>
      <c r="B313" s="7">
        <f t="shared" si="12"/>
        <v>24</v>
      </c>
      <c r="C313" s="7">
        <f t="shared" si="13"/>
        <v>12</v>
      </c>
      <c r="D313" s="7">
        <f t="shared" si="14"/>
        <v>1972</v>
      </c>
      <c r="E313" s="60">
        <v>0.63</v>
      </c>
    </row>
    <row r="314" spans="1:5" x14ac:dyDescent="0.25">
      <c r="A314" s="61">
        <v>26658</v>
      </c>
      <c r="B314" s="7">
        <f t="shared" si="12"/>
        <v>25</v>
      </c>
      <c r="C314" s="7">
        <f t="shared" si="13"/>
        <v>12</v>
      </c>
      <c r="D314" s="7">
        <f t="shared" si="14"/>
        <v>1972</v>
      </c>
      <c r="E314" s="60">
        <v>0.63</v>
      </c>
    </row>
    <row r="315" spans="1:5" x14ac:dyDescent="0.25">
      <c r="A315" s="61">
        <v>26659</v>
      </c>
      <c r="B315" s="7">
        <f t="shared" si="12"/>
        <v>26</v>
      </c>
      <c r="C315" s="7">
        <f t="shared" si="13"/>
        <v>12</v>
      </c>
      <c r="D315" s="7">
        <f t="shared" si="14"/>
        <v>1972</v>
      </c>
      <c r="E315" s="60">
        <v>0.63</v>
      </c>
    </row>
    <row r="316" spans="1:5" x14ac:dyDescent="0.25">
      <c r="A316" s="61">
        <v>26660</v>
      </c>
      <c r="B316" s="7">
        <f t="shared" si="12"/>
        <v>27</v>
      </c>
      <c r="C316" s="7">
        <f t="shared" si="13"/>
        <v>12</v>
      </c>
      <c r="D316" s="7">
        <f t="shared" si="14"/>
        <v>1972</v>
      </c>
      <c r="E316" s="60">
        <v>0.63</v>
      </c>
    </row>
    <row r="317" spans="1:5" x14ac:dyDescent="0.25">
      <c r="A317" s="61">
        <v>26661</v>
      </c>
      <c r="B317" s="7">
        <f t="shared" si="12"/>
        <v>28</v>
      </c>
      <c r="C317" s="7">
        <f t="shared" si="13"/>
        <v>12</v>
      </c>
      <c r="D317" s="7">
        <f t="shared" si="14"/>
        <v>1972</v>
      </c>
      <c r="E317" s="60">
        <v>0.63</v>
      </c>
    </row>
    <row r="318" spans="1:5" x14ac:dyDescent="0.25">
      <c r="A318" s="61">
        <v>26662</v>
      </c>
      <c r="B318" s="7">
        <f t="shared" si="12"/>
        <v>29</v>
      </c>
      <c r="C318" s="7">
        <f t="shared" si="13"/>
        <v>12</v>
      </c>
      <c r="D318" s="7">
        <f t="shared" si="14"/>
        <v>1972</v>
      </c>
      <c r="E318" s="60">
        <v>0.63</v>
      </c>
    </row>
    <row r="319" spans="1:5" x14ac:dyDescent="0.25">
      <c r="A319" s="61">
        <v>26663</v>
      </c>
      <c r="B319" s="7">
        <f t="shared" si="12"/>
        <v>30</v>
      </c>
      <c r="C319" s="7">
        <f t="shared" si="13"/>
        <v>12</v>
      </c>
      <c r="D319" s="7">
        <f t="shared" si="14"/>
        <v>1972</v>
      </c>
      <c r="E319" s="60">
        <v>0.63</v>
      </c>
    </row>
    <row r="320" spans="1:5" x14ac:dyDescent="0.25">
      <c r="A320" s="61">
        <v>26664</v>
      </c>
      <c r="B320" s="7">
        <f t="shared" si="12"/>
        <v>31</v>
      </c>
      <c r="C320" s="7">
        <f t="shared" si="13"/>
        <v>12</v>
      </c>
      <c r="D320" s="7">
        <f t="shared" si="14"/>
        <v>1972</v>
      </c>
      <c r="E320" s="60">
        <v>0.63</v>
      </c>
    </row>
    <row r="321" spans="1:5" x14ac:dyDescent="0.25">
      <c r="A321" s="61">
        <v>26665</v>
      </c>
      <c r="B321" s="7">
        <f t="shared" si="12"/>
        <v>1</v>
      </c>
      <c r="C321" s="7">
        <f t="shared" si="13"/>
        <v>1</v>
      </c>
      <c r="D321" s="7">
        <f t="shared" si="14"/>
        <v>1973</v>
      </c>
      <c r="E321" s="60">
        <v>0.63</v>
      </c>
    </row>
    <row r="322" spans="1:5" x14ac:dyDescent="0.25">
      <c r="A322" s="61">
        <v>26666</v>
      </c>
      <c r="B322" s="7">
        <f t="shared" si="12"/>
        <v>2</v>
      </c>
      <c r="C322" s="7">
        <f t="shared" si="13"/>
        <v>1</v>
      </c>
      <c r="D322" s="7">
        <f t="shared" si="14"/>
        <v>1973</v>
      </c>
      <c r="E322" s="60">
        <v>0.63</v>
      </c>
    </row>
    <row r="323" spans="1:5" x14ac:dyDescent="0.25">
      <c r="A323" s="61">
        <v>26667</v>
      </c>
      <c r="B323" s="7">
        <f t="shared" si="12"/>
        <v>3</v>
      </c>
      <c r="C323" s="7">
        <f t="shared" si="13"/>
        <v>1</v>
      </c>
      <c r="D323" s="7">
        <f t="shared" si="14"/>
        <v>1973</v>
      </c>
      <c r="E323" s="60">
        <v>0.63</v>
      </c>
    </row>
    <row r="324" spans="1:5" x14ac:dyDescent="0.25">
      <c r="A324" s="61">
        <v>26668</v>
      </c>
      <c r="B324" s="7">
        <f t="shared" si="12"/>
        <v>4</v>
      </c>
      <c r="C324" s="7">
        <f t="shared" si="13"/>
        <v>1</v>
      </c>
      <c r="D324" s="7">
        <f t="shared" si="14"/>
        <v>1973</v>
      </c>
      <c r="E324" s="60">
        <v>0.63</v>
      </c>
    </row>
    <row r="325" spans="1:5" x14ac:dyDescent="0.25">
      <c r="A325" s="61">
        <v>26669</v>
      </c>
      <c r="B325" s="7">
        <f t="shared" si="12"/>
        <v>5</v>
      </c>
      <c r="C325" s="7">
        <f t="shared" si="13"/>
        <v>1</v>
      </c>
      <c r="D325" s="7">
        <f t="shared" si="14"/>
        <v>1973</v>
      </c>
      <c r="E325" s="60">
        <v>0.63</v>
      </c>
    </row>
    <row r="326" spans="1:5" x14ac:dyDescent="0.25">
      <c r="A326" s="61">
        <v>26670</v>
      </c>
      <c r="B326" s="7">
        <f t="shared" si="12"/>
        <v>6</v>
      </c>
      <c r="C326" s="7">
        <f t="shared" si="13"/>
        <v>1</v>
      </c>
      <c r="D326" s="7">
        <f t="shared" si="14"/>
        <v>1973</v>
      </c>
      <c r="E326" s="60">
        <v>0.51</v>
      </c>
    </row>
    <row r="327" spans="1:5" x14ac:dyDescent="0.25">
      <c r="A327" s="61">
        <v>26671</v>
      </c>
      <c r="B327" s="7">
        <f t="shared" si="12"/>
        <v>7</v>
      </c>
      <c r="C327" s="7">
        <f t="shared" si="13"/>
        <v>1</v>
      </c>
      <c r="D327" s="7">
        <f t="shared" si="14"/>
        <v>1973</v>
      </c>
      <c r="E327" s="60">
        <v>0.51</v>
      </c>
    </row>
    <row r="328" spans="1:5" x14ac:dyDescent="0.25">
      <c r="A328" s="61">
        <v>26672</v>
      </c>
      <c r="B328" s="7">
        <f t="shared" si="12"/>
        <v>8</v>
      </c>
      <c r="C328" s="7">
        <f t="shared" si="13"/>
        <v>1</v>
      </c>
      <c r="D328" s="7">
        <f t="shared" si="14"/>
        <v>1973</v>
      </c>
      <c r="E328" s="60">
        <v>0.51</v>
      </c>
    </row>
    <row r="329" spans="1:5" x14ac:dyDescent="0.25">
      <c r="A329" s="61">
        <v>26673</v>
      </c>
      <c r="B329" s="7">
        <f t="shared" si="12"/>
        <v>9</v>
      </c>
      <c r="C329" s="7">
        <f t="shared" si="13"/>
        <v>1</v>
      </c>
      <c r="D329" s="7">
        <f t="shared" si="14"/>
        <v>1973</v>
      </c>
      <c r="E329" s="60">
        <v>0.51</v>
      </c>
    </row>
    <row r="330" spans="1:5" x14ac:dyDescent="0.25">
      <c r="A330" s="61">
        <v>26674</v>
      </c>
      <c r="B330" s="7">
        <f t="shared" si="12"/>
        <v>10</v>
      </c>
      <c r="C330" s="7">
        <f t="shared" si="13"/>
        <v>1</v>
      </c>
      <c r="D330" s="7">
        <f t="shared" si="14"/>
        <v>1973</v>
      </c>
      <c r="E330" s="60">
        <v>0.51</v>
      </c>
    </row>
    <row r="331" spans="1:5" x14ac:dyDescent="0.25">
      <c r="A331" s="61">
        <v>26675</v>
      </c>
      <c r="B331" s="7">
        <f t="shared" si="12"/>
        <v>11</v>
      </c>
      <c r="C331" s="7">
        <f t="shared" si="13"/>
        <v>1</v>
      </c>
      <c r="D331" s="7">
        <f t="shared" si="14"/>
        <v>1973</v>
      </c>
      <c r="E331" s="60">
        <v>0.51</v>
      </c>
    </row>
    <row r="332" spans="1:5" x14ac:dyDescent="0.25">
      <c r="A332" s="61">
        <v>26676</v>
      </c>
      <c r="B332" s="7">
        <f t="shared" si="12"/>
        <v>12</v>
      </c>
      <c r="C332" s="7">
        <f t="shared" si="13"/>
        <v>1</v>
      </c>
      <c r="D332" s="7">
        <f t="shared" si="14"/>
        <v>1973</v>
      </c>
      <c r="E332" s="60">
        <v>0.51</v>
      </c>
    </row>
    <row r="333" spans="1:5" x14ac:dyDescent="0.25">
      <c r="A333" s="61">
        <v>26677</v>
      </c>
      <c r="B333" s="7">
        <f t="shared" si="12"/>
        <v>13</v>
      </c>
      <c r="C333" s="7">
        <f t="shared" si="13"/>
        <v>1</v>
      </c>
      <c r="D333" s="7">
        <f t="shared" si="14"/>
        <v>1973</v>
      </c>
      <c r="E333" s="60">
        <v>0.51</v>
      </c>
    </row>
    <row r="334" spans="1:5" x14ac:dyDescent="0.25">
      <c r="A334" s="61">
        <v>26678</v>
      </c>
      <c r="B334" s="7">
        <f t="shared" si="12"/>
        <v>14</v>
      </c>
      <c r="C334" s="7">
        <f t="shared" si="13"/>
        <v>1</v>
      </c>
      <c r="D334" s="7">
        <f t="shared" si="14"/>
        <v>1973</v>
      </c>
      <c r="E334" s="60">
        <v>0.51</v>
      </c>
    </row>
    <row r="335" spans="1:5" x14ac:dyDescent="0.25">
      <c r="A335" s="61">
        <v>26679</v>
      </c>
      <c r="B335" s="7">
        <f t="shared" si="12"/>
        <v>15</v>
      </c>
      <c r="C335" s="7">
        <f t="shared" si="13"/>
        <v>1</v>
      </c>
      <c r="D335" s="7">
        <f t="shared" si="14"/>
        <v>1973</v>
      </c>
      <c r="E335" s="60">
        <v>0.39</v>
      </c>
    </row>
    <row r="336" spans="1:5" x14ac:dyDescent="0.25">
      <c r="A336" s="61">
        <v>26680</v>
      </c>
      <c r="B336" s="7">
        <f t="shared" si="12"/>
        <v>16</v>
      </c>
      <c r="C336" s="7">
        <f t="shared" si="13"/>
        <v>1</v>
      </c>
      <c r="D336" s="7">
        <f t="shared" si="14"/>
        <v>1973</v>
      </c>
      <c r="E336" s="60">
        <v>0.39</v>
      </c>
    </row>
    <row r="337" spans="1:5" x14ac:dyDescent="0.25">
      <c r="A337" s="61">
        <v>26681</v>
      </c>
      <c r="B337" s="7">
        <f t="shared" si="12"/>
        <v>17</v>
      </c>
      <c r="C337" s="7">
        <f t="shared" si="13"/>
        <v>1</v>
      </c>
      <c r="D337" s="7">
        <f t="shared" si="14"/>
        <v>1973</v>
      </c>
      <c r="E337" s="60">
        <v>0.39</v>
      </c>
    </row>
    <row r="338" spans="1:5" x14ac:dyDescent="0.25">
      <c r="A338" s="61">
        <v>26682</v>
      </c>
      <c r="B338" s="7">
        <f t="shared" si="12"/>
        <v>18</v>
      </c>
      <c r="C338" s="7">
        <f t="shared" si="13"/>
        <v>1</v>
      </c>
      <c r="D338" s="7">
        <f t="shared" si="14"/>
        <v>1973</v>
      </c>
      <c r="E338" s="60">
        <v>0.39</v>
      </c>
    </row>
    <row r="339" spans="1:5" x14ac:dyDescent="0.25">
      <c r="A339" s="61">
        <v>26683</v>
      </c>
      <c r="B339" s="7">
        <f t="shared" si="12"/>
        <v>19</v>
      </c>
      <c r="C339" s="7">
        <f t="shared" si="13"/>
        <v>1</v>
      </c>
      <c r="D339" s="7">
        <f t="shared" si="14"/>
        <v>1973</v>
      </c>
      <c r="E339" s="60">
        <v>0.39</v>
      </c>
    </row>
    <row r="340" spans="1:5" x14ac:dyDescent="0.25">
      <c r="A340" s="61">
        <v>26684</v>
      </c>
      <c r="B340" s="7">
        <f t="shared" si="12"/>
        <v>20</v>
      </c>
      <c r="C340" s="7">
        <f t="shared" si="13"/>
        <v>1</v>
      </c>
      <c r="D340" s="7">
        <f t="shared" si="14"/>
        <v>1973</v>
      </c>
      <c r="E340" s="60">
        <v>0.39</v>
      </c>
    </row>
    <row r="341" spans="1:5" x14ac:dyDescent="0.25">
      <c r="A341" s="61">
        <v>26685</v>
      </c>
      <c r="B341" s="7">
        <f t="shared" si="12"/>
        <v>21</v>
      </c>
      <c r="C341" s="7">
        <f t="shared" si="13"/>
        <v>1</v>
      </c>
      <c r="D341" s="7">
        <f t="shared" si="14"/>
        <v>1973</v>
      </c>
      <c r="E341" s="60">
        <v>0.39</v>
      </c>
    </row>
    <row r="342" spans="1:5" x14ac:dyDescent="0.25">
      <c r="A342" s="61">
        <v>26686</v>
      </c>
      <c r="B342" s="7">
        <f t="shared" si="12"/>
        <v>22</v>
      </c>
      <c r="C342" s="7">
        <f t="shared" si="13"/>
        <v>1</v>
      </c>
      <c r="D342" s="7">
        <f t="shared" si="14"/>
        <v>1973</v>
      </c>
      <c r="E342" s="60">
        <v>0.28000000000000003</v>
      </c>
    </row>
    <row r="343" spans="1:5" x14ac:dyDescent="0.25">
      <c r="A343" s="61">
        <v>26687</v>
      </c>
      <c r="B343" s="7">
        <f t="shared" si="12"/>
        <v>23</v>
      </c>
      <c r="C343" s="7">
        <f t="shared" si="13"/>
        <v>1</v>
      </c>
      <c r="D343" s="7">
        <f t="shared" si="14"/>
        <v>1973</v>
      </c>
      <c r="E343" s="60">
        <v>0.28000000000000003</v>
      </c>
    </row>
    <row r="344" spans="1:5" x14ac:dyDescent="0.25">
      <c r="A344" s="61">
        <v>26688</v>
      </c>
      <c r="B344" s="7">
        <f t="shared" si="12"/>
        <v>24</v>
      </c>
      <c r="C344" s="7">
        <f t="shared" si="13"/>
        <v>1</v>
      </c>
      <c r="D344" s="7">
        <f t="shared" si="14"/>
        <v>1973</v>
      </c>
      <c r="E344" s="60">
        <v>0.28000000000000003</v>
      </c>
    </row>
    <row r="345" spans="1:5" x14ac:dyDescent="0.25">
      <c r="A345" s="61">
        <v>26689</v>
      </c>
      <c r="B345" s="7">
        <f t="shared" si="12"/>
        <v>25</v>
      </c>
      <c r="C345" s="7">
        <f t="shared" si="13"/>
        <v>1</v>
      </c>
      <c r="D345" s="7">
        <f t="shared" si="14"/>
        <v>1973</v>
      </c>
      <c r="E345" s="60">
        <v>0.28000000000000003</v>
      </c>
    </row>
    <row r="346" spans="1:5" x14ac:dyDescent="0.25">
      <c r="A346" s="61">
        <v>26690</v>
      </c>
      <c r="B346" s="7">
        <f t="shared" si="12"/>
        <v>26</v>
      </c>
      <c r="C346" s="7">
        <f t="shared" si="13"/>
        <v>1</v>
      </c>
      <c r="D346" s="7">
        <f t="shared" si="14"/>
        <v>1973</v>
      </c>
      <c r="E346" s="60">
        <v>0.28000000000000003</v>
      </c>
    </row>
    <row r="347" spans="1:5" x14ac:dyDescent="0.25">
      <c r="A347" s="61">
        <v>26691</v>
      </c>
      <c r="B347" s="7">
        <f t="shared" si="12"/>
        <v>27</v>
      </c>
      <c r="C347" s="7">
        <f t="shared" si="13"/>
        <v>1</v>
      </c>
      <c r="D347" s="7">
        <f t="shared" si="14"/>
        <v>1973</v>
      </c>
      <c r="E347" s="60">
        <v>0.28000000000000003</v>
      </c>
    </row>
    <row r="348" spans="1:5" x14ac:dyDescent="0.25">
      <c r="A348" s="61">
        <v>26692</v>
      </c>
      <c r="B348" s="7">
        <f t="shared" si="12"/>
        <v>28</v>
      </c>
      <c r="C348" s="7">
        <f t="shared" si="13"/>
        <v>1</v>
      </c>
      <c r="D348" s="7">
        <f t="shared" si="14"/>
        <v>1973</v>
      </c>
      <c r="E348" s="60">
        <v>0.28000000000000003</v>
      </c>
    </row>
    <row r="349" spans="1:5" x14ac:dyDescent="0.25">
      <c r="A349" s="61">
        <v>26693</v>
      </c>
      <c r="B349" s="7">
        <f t="shared" si="12"/>
        <v>29</v>
      </c>
      <c r="C349" s="7">
        <f t="shared" si="13"/>
        <v>1</v>
      </c>
      <c r="D349" s="7">
        <f t="shared" si="14"/>
        <v>1973</v>
      </c>
      <c r="E349" s="60">
        <v>0.28000000000000003</v>
      </c>
    </row>
    <row r="350" spans="1:5" x14ac:dyDescent="0.25">
      <c r="A350" s="61">
        <v>26694</v>
      </c>
      <c r="B350" s="7">
        <f t="shared" si="12"/>
        <v>30</v>
      </c>
      <c r="C350" s="7">
        <f t="shared" si="13"/>
        <v>1</v>
      </c>
      <c r="D350" s="7">
        <f t="shared" si="14"/>
        <v>1973</v>
      </c>
      <c r="E350" s="60">
        <v>0.28000000000000003</v>
      </c>
    </row>
    <row r="351" spans="1:5" x14ac:dyDescent="0.25">
      <c r="A351" s="61">
        <v>26695</v>
      </c>
      <c r="B351" s="7">
        <f t="shared" si="12"/>
        <v>31</v>
      </c>
      <c r="C351" s="7">
        <f t="shared" si="13"/>
        <v>1</v>
      </c>
      <c r="D351" s="7">
        <f t="shared" si="14"/>
        <v>1973</v>
      </c>
      <c r="E351" s="60">
        <v>0.28000000000000003</v>
      </c>
    </row>
    <row r="352" spans="1:5" x14ac:dyDescent="0.25">
      <c r="A352" s="61">
        <v>26696</v>
      </c>
      <c r="B352" s="7">
        <f t="shared" si="12"/>
        <v>1</v>
      </c>
      <c r="C352" s="7">
        <f t="shared" si="13"/>
        <v>2</v>
      </c>
      <c r="D352" s="7">
        <f t="shared" si="14"/>
        <v>1973</v>
      </c>
      <c r="E352" s="60">
        <v>0.28000000000000003</v>
      </c>
    </row>
    <row r="353" spans="1:5" x14ac:dyDescent="0.25">
      <c r="A353" s="61">
        <v>26697</v>
      </c>
      <c r="B353" s="7">
        <f t="shared" si="12"/>
        <v>2</v>
      </c>
      <c r="C353" s="7">
        <f t="shared" si="13"/>
        <v>2</v>
      </c>
      <c r="D353" s="7">
        <f t="shared" si="14"/>
        <v>1973</v>
      </c>
      <c r="E353" s="60">
        <v>0.28000000000000003</v>
      </c>
    </row>
    <row r="354" spans="1:5" x14ac:dyDescent="0.25">
      <c r="A354" s="61">
        <v>26698</v>
      </c>
      <c r="B354" s="7">
        <f t="shared" si="12"/>
        <v>3</v>
      </c>
      <c r="C354" s="7">
        <f t="shared" si="13"/>
        <v>2</v>
      </c>
      <c r="D354" s="7">
        <f t="shared" si="14"/>
        <v>1973</v>
      </c>
      <c r="E354" s="60">
        <v>0.28000000000000003</v>
      </c>
    </row>
    <row r="355" spans="1:5" x14ac:dyDescent="0.25">
      <c r="A355" s="61">
        <v>26699</v>
      </c>
      <c r="B355" s="7">
        <f t="shared" si="12"/>
        <v>4</v>
      </c>
      <c r="C355" s="7">
        <f t="shared" si="13"/>
        <v>2</v>
      </c>
      <c r="D355" s="7">
        <f t="shared" si="14"/>
        <v>1973</v>
      </c>
      <c r="E355" s="60">
        <v>0.28000000000000003</v>
      </c>
    </row>
    <row r="356" spans="1:5" x14ac:dyDescent="0.25">
      <c r="A356" s="61">
        <v>26700</v>
      </c>
      <c r="B356" s="7">
        <f t="shared" si="12"/>
        <v>5</v>
      </c>
      <c r="C356" s="7">
        <f t="shared" si="13"/>
        <v>2</v>
      </c>
      <c r="D356" s="7">
        <f t="shared" si="14"/>
        <v>1973</v>
      </c>
      <c r="E356" s="60">
        <v>0.22</v>
      </c>
    </row>
    <row r="357" spans="1:5" x14ac:dyDescent="0.25">
      <c r="A357" s="61">
        <v>26701</v>
      </c>
      <c r="B357" s="7">
        <f t="shared" si="12"/>
        <v>6</v>
      </c>
      <c r="C357" s="7">
        <f t="shared" si="13"/>
        <v>2</v>
      </c>
      <c r="D357" s="7">
        <f t="shared" si="14"/>
        <v>1973</v>
      </c>
      <c r="E357" s="60">
        <v>0.22</v>
      </c>
    </row>
    <row r="358" spans="1:5" x14ac:dyDescent="0.25">
      <c r="A358" s="61">
        <v>26702</v>
      </c>
      <c r="B358" s="7">
        <f t="shared" si="12"/>
        <v>7</v>
      </c>
      <c r="C358" s="7">
        <f t="shared" si="13"/>
        <v>2</v>
      </c>
      <c r="D358" s="7">
        <f t="shared" si="14"/>
        <v>1973</v>
      </c>
      <c r="E358" s="60">
        <v>0.22</v>
      </c>
    </row>
    <row r="359" spans="1:5" x14ac:dyDescent="0.25">
      <c r="A359" s="61">
        <v>26703</v>
      </c>
      <c r="B359" s="7">
        <f t="shared" si="12"/>
        <v>8</v>
      </c>
      <c r="C359" s="7">
        <f t="shared" si="13"/>
        <v>2</v>
      </c>
      <c r="D359" s="7">
        <f t="shared" si="14"/>
        <v>1973</v>
      </c>
      <c r="E359" s="60">
        <v>0.22</v>
      </c>
    </row>
    <row r="360" spans="1:5" x14ac:dyDescent="0.25">
      <c r="A360" s="61">
        <v>26704</v>
      </c>
      <c r="B360" s="7">
        <f t="shared" si="12"/>
        <v>9</v>
      </c>
      <c r="C360" s="7">
        <f t="shared" si="13"/>
        <v>2</v>
      </c>
      <c r="D360" s="7">
        <f t="shared" si="14"/>
        <v>1973</v>
      </c>
      <c r="E360" s="60">
        <v>0.22</v>
      </c>
    </row>
    <row r="361" spans="1:5" x14ac:dyDescent="0.25">
      <c r="A361" s="61">
        <v>26705</v>
      </c>
      <c r="B361" s="7">
        <f t="shared" si="12"/>
        <v>10</v>
      </c>
      <c r="C361" s="7">
        <f t="shared" si="13"/>
        <v>2</v>
      </c>
      <c r="D361" s="7">
        <f t="shared" si="14"/>
        <v>1973</v>
      </c>
      <c r="E361" s="60">
        <v>0.17</v>
      </c>
    </row>
    <row r="362" spans="1:5" x14ac:dyDescent="0.25">
      <c r="A362" s="61">
        <v>26706</v>
      </c>
      <c r="B362" s="7">
        <f t="shared" si="12"/>
        <v>11</v>
      </c>
      <c r="C362" s="7">
        <f t="shared" si="13"/>
        <v>2</v>
      </c>
      <c r="D362" s="7">
        <f t="shared" si="14"/>
        <v>1973</v>
      </c>
      <c r="E362" s="60">
        <v>0.22</v>
      </c>
    </row>
    <row r="363" spans="1:5" x14ac:dyDescent="0.25">
      <c r="A363" s="61">
        <v>26707</v>
      </c>
      <c r="B363" s="7">
        <f t="shared" si="12"/>
        <v>12</v>
      </c>
      <c r="C363" s="7">
        <f t="shared" si="13"/>
        <v>2</v>
      </c>
      <c r="D363" s="7">
        <f t="shared" si="14"/>
        <v>1973</v>
      </c>
      <c r="E363" s="60">
        <v>0.22</v>
      </c>
    </row>
    <row r="364" spans="1:5" x14ac:dyDescent="0.25">
      <c r="A364" s="61">
        <v>26708</v>
      </c>
      <c r="B364" s="7">
        <f t="shared" si="12"/>
        <v>13</v>
      </c>
      <c r="C364" s="7">
        <f t="shared" si="13"/>
        <v>2</v>
      </c>
      <c r="D364" s="7">
        <f t="shared" si="14"/>
        <v>1973</v>
      </c>
      <c r="E364" s="60">
        <v>0.17</v>
      </c>
    </row>
    <row r="365" spans="1:5" x14ac:dyDescent="0.25">
      <c r="A365" s="61">
        <v>26709</v>
      </c>
      <c r="B365" s="7">
        <f t="shared" si="12"/>
        <v>14</v>
      </c>
      <c r="C365" s="7">
        <f t="shared" si="13"/>
        <v>2</v>
      </c>
      <c r="D365" s="7">
        <f t="shared" si="14"/>
        <v>1973</v>
      </c>
      <c r="E365" s="60">
        <v>0.17</v>
      </c>
    </row>
    <row r="366" spans="1:5" x14ac:dyDescent="0.25">
      <c r="A366" s="61">
        <v>26710</v>
      </c>
      <c r="B366" s="7">
        <f t="shared" si="12"/>
        <v>15</v>
      </c>
      <c r="C366" s="7">
        <f t="shared" si="13"/>
        <v>2</v>
      </c>
      <c r="D366" s="7">
        <f t="shared" si="14"/>
        <v>1973</v>
      </c>
      <c r="E366" s="60">
        <v>0.17</v>
      </c>
    </row>
    <row r="367" spans="1:5" x14ac:dyDescent="0.25">
      <c r="A367" s="61">
        <v>26711</v>
      </c>
      <c r="B367" s="7">
        <f t="shared" ref="B367:B430" si="15">+DAY(A367)</f>
        <v>16</v>
      </c>
      <c r="C367" s="7">
        <f t="shared" ref="C367:C430" si="16">+MONTH(A367)</f>
        <v>2</v>
      </c>
      <c r="D367" s="7">
        <f t="shared" ref="D367:D430" si="17">+YEAR(A367)</f>
        <v>1973</v>
      </c>
      <c r="E367" s="60">
        <v>0.17</v>
      </c>
    </row>
    <row r="368" spans="1:5" x14ac:dyDescent="0.25">
      <c r="A368" s="61">
        <v>26712</v>
      </c>
      <c r="B368" s="7">
        <f t="shared" si="15"/>
        <v>17</v>
      </c>
      <c r="C368" s="7">
        <f t="shared" si="16"/>
        <v>2</v>
      </c>
      <c r="D368" s="7">
        <f t="shared" si="17"/>
        <v>1973</v>
      </c>
      <c r="E368" s="60">
        <v>0.17</v>
      </c>
    </row>
    <row r="369" spans="1:5" x14ac:dyDescent="0.25">
      <c r="A369" s="61">
        <v>26713</v>
      </c>
      <c r="B369" s="7">
        <f t="shared" si="15"/>
        <v>18</v>
      </c>
      <c r="C369" s="7">
        <f t="shared" si="16"/>
        <v>2</v>
      </c>
      <c r="D369" s="7">
        <f t="shared" si="17"/>
        <v>1973</v>
      </c>
      <c r="E369" s="60">
        <v>0.17</v>
      </c>
    </row>
    <row r="370" spans="1:5" x14ac:dyDescent="0.25">
      <c r="A370" s="61">
        <v>26714</v>
      </c>
      <c r="B370" s="7">
        <f t="shared" si="15"/>
        <v>19</v>
      </c>
      <c r="C370" s="7">
        <f t="shared" si="16"/>
        <v>2</v>
      </c>
      <c r="D370" s="7">
        <f t="shared" si="17"/>
        <v>1973</v>
      </c>
      <c r="E370" s="60">
        <v>0.17</v>
      </c>
    </row>
    <row r="371" spans="1:5" x14ac:dyDescent="0.25">
      <c r="A371" s="61">
        <v>26715</v>
      </c>
      <c r="B371" s="7">
        <f t="shared" si="15"/>
        <v>20</v>
      </c>
      <c r="C371" s="7">
        <f t="shared" si="16"/>
        <v>2</v>
      </c>
      <c r="D371" s="7">
        <f t="shared" si="17"/>
        <v>1973</v>
      </c>
      <c r="E371" s="60">
        <v>0.12</v>
      </c>
    </row>
    <row r="372" spans="1:5" x14ac:dyDescent="0.25">
      <c r="A372" s="61">
        <v>26716</v>
      </c>
      <c r="B372" s="7">
        <f t="shared" si="15"/>
        <v>21</v>
      </c>
      <c r="C372" s="7">
        <f t="shared" si="16"/>
        <v>2</v>
      </c>
      <c r="D372" s="7">
        <f t="shared" si="17"/>
        <v>1973</v>
      </c>
      <c r="E372" s="60">
        <v>0.12</v>
      </c>
    </row>
    <row r="373" spans="1:5" x14ac:dyDescent="0.25">
      <c r="A373" s="61">
        <v>26717</v>
      </c>
      <c r="B373" s="7">
        <f t="shared" si="15"/>
        <v>22</v>
      </c>
      <c r="C373" s="7">
        <f t="shared" si="16"/>
        <v>2</v>
      </c>
      <c r="D373" s="7">
        <f t="shared" si="17"/>
        <v>1973</v>
      </c>
      <c r="E373" s="60">
        <v>0.12</v>
      </c>
    </row>
    <row r="374" spans="1:5" x14ac:dyDescent="0.25">
      <c r="A374" s="61">
        <v>26718</v>
      </c>
      <c r="B374" s="7">
        <f t="shared" si="15"/>
        <v>23</v>
      </c>
      <c r="C374" s="7">
        <f t="shared" si="16"/>
        <v>2</v>
      </c>
      <c r="D374" s="7">
        <f t="shared" si="17"/>
        <v>1973</v>
      </c>
      <c r="E374" s="60">
        <v>0.12</v>
      </c>
    </row>
    <row r="375" spans="1:5" x14ac:dyDescent="0.25">
      <c r="A375" s="61">
        <v>26719</v>
      </c>
      <c r="B375" s="7">
        <f t="shared" si="15"/>
        <v>24</v>
      </c>
      <c r="C375" s="7">
        <f t="shared" si="16"/>
        <v>2</v>
      </c>
      <c r="D375" s="7">
        <f t="shared" si="17"/>
        <v>1973</v>
      </c>
      <c r="E375" s="60">
        <v>7.0000000000000007E-2</v>
      </c>
    </row>
    <row r="376" spans="1:5" x14ac:dyDescent="0.25">
      <c r="A376" s="61">
        <v>26720</v>
      </c>
      <c r="B376" s="7">
        <f t="shared" si="15"/>
        <v>25</v>
      </c>
      <c r="C376" s="7">
        <f t="shared" si="16"/>
        <v>2</v>
      </c>
      <c r="D376" s="7">
        <f t="shared" si="17"/>
        <v>1973</v>
      </c>
      <c r="E376" s="60">
        <v>7.0000000000000007E-2</v>
      </c>
    </row>
    <row r="377" spans="1:5" x14ac:dyDescent="0.25">
      <c r="A377" s="61">
        <v>26721</v>
      </c>
      <c r="B377" s="7">
        <f t="shared" si="15"/>
        <v>26</v>
      </c>
      <c r="C377" s="7">
        <f t="shared" si="16"/>
        <v>2</v>
      </c>
      <c r="D377" s="7">
        <f t="shared" si="17"/>
        <v>1973</v>
      </c>
      <c r="E377" s="60">
        <v>7.0000000000000007E-2</v>
      </c>
    </row>
    <row r="378" spans="1:5" x14ac:dyDescent="0.25">
      <c r="A378" s="61">
        <v>26722</v>
      </c>
      <c r="B378" s="7">
        <f t="shared" si="15"/>
        <v>27</v>
      </c>
      <c r="C378" s="7">
        <f t="shared" si="16"/>
        <v>2</v>
      </c>
      <c r="D378" s="7">
        <f t="shared" si="17"/>
        <v>1973</v>
      </c>
      <c r="E378" s="60">
        <v>7.0000000000000007E-2</v>
      </c>
    </row>
    <row r="379" spans="1:5" x14ac:dyDescent="0.25">
      <c r="A379" s="61">
        <v>26723</v>
      </c>
      <c r="B379" s="7">
        <f t="shared" si="15"/>
        <v>28</v>
      </c>
      <c r="C379" s="7">
        <f t="shared" si="16"/>
        <v>2</v>
      </c>
      <c r="D379" s="7">
        <f t="shared" si="17"/>
        <v>1973</v>
      </c>
      <c r="E379" s="60">
        <v>7.0000000000000007E-2</v>
      </c>
    </row>
    <row r="380" spans="1:5" x14ac:dyDescent="0.25">
      <c r="A380" s="61">
        <v>26724</v>
      </c>
      <c r="B380" s="7">
        <f t="shared" si="15"/>
        <v>1</v>
      </c>
      <c r="C380" s="7">
        <f t="shared" si="16"/>
        <v>3</v>
      </c>
      <c r="D380" s="7">
        <f t="shared" si="17"/>
        <v>1973</v>
      </c>
      <c r="E380" s="60">
        <v>7.0000000000000007E-2</v>
      </c>
    </row>
    <row r="381" spans="1:5" x14ac:dyDescent="0.25">
      <c r="A381" s="61">
        <v>26725</v>
      </c>
      <c r="B381" s="7">
        <f t="shared" si="15"/>
        <v>2</v>
      </c>
      <c r="C381" s="7">
        <f t="shared" si="16"/>
        <v>3</v>
      </c>
      <c r="D381" s="7">
        <f t="shared" si="17"/>
        <v>1973</v>
      </c>
      <c r="E381" s="60">
        <v>7.0000000000000007E-2</v>
      </c>
    </row>
    <row r="382" spans="1:5" x14ac:dyDescent="0.25">
      <c r="A382" s="61">
        <v>26726</v>
      </c>
      <c r="B382" s="7">
        <f t="shared" si="15"/>
        <v>3</v>
      </c>
      <c r="C382" s="7">
        <f t="shared" si="16"/>
        <v>3</v>
      </c>
      <c r="D382" s="7">
        <f t="shared" si="17"/>
        <v>1973</v>
      </c>
      <c r="E382" s="60">
        <v>7.0000000000000007E-2</v>
      </c>
    </row>
    <row r="383" spans="1:5" x14ac:dyDescent="0.25">
      <c r="A383" s="61">
        <v>26727</v>
      </c>
      <c r="B383" s="7">
        <f t="shared" si="15"/>
        <v>4</v>
      </c>
      <c r="C383" s="7">
        <f t="shared" si="16"/>
        <v>3</v>
      </c>
      <c r="D383" s="7">
        <f t="shared" si="17"/>
        <v>1973</v>
      </c>
      <c r="E383" s="60">
        <v>7.0000000000000007E-2</v>
      </c>
    </row>
    <row r="384" spans="1:5" x14ac:dyDescent="0.25">
      <c r="A384" s="61">
        <v>26728</v>
      </c>
      <c r="B384" s="7">
        <f t="shared" si="15"/>
        <v>5</v>
      </c>
      <c r="C384" s="7">
        <f t="shared" si="16"/>
        <v>3</v>
      </c>
      <c r="D384" s="7">
        <f t="shared" si="17"/>
        <v>1973</v>
      </c>
      <c r="E384" s="60">
        <v>7.0000000000000007E-2</v>
      </c>
    </row>
    <row r="385" spans="1:5" x14ac:dyDescent="0.25">
      <c r="A385" s="61">
        <v>26729</v>
      </c>
      <c r="B385" s="7">
        <f t="shared" si="15"/>
        <v>6</v>
      </c>
      <c r="C385" s="7">
        <f t="shared" si="16"/>
        <v>3</v>
      </c>
      <c r="D385" s="7">
        <f t="shared" si="17"/>
        <v>1973</v>
      </c>
      <c r="E385" s="60">
        <v>7.0000000000000007E-2</v>
      </c>
    </row>
    <row r="386" spans="1:5" x14ac:dyDescent="0.25">
      <c r="A386" s="61">
        <v>26730</v>
      </c>
      <c r="B386" s="7">
        <f t="shared" si="15"/>
        <v>7</v>
      </c>
      <c r="C386" s="7">
        <f t="shared" si="16"/>
        <v>3</v>
      </c>
      <c r="D386" s="7">
        <f t="shared" si="17"/>
        <v>1973</v>
      </c>
      <c r="E386" s="60">
        <v>7.0000000000000007E-2</v>
      </c>
    </row>
    <row r="387" spans="1:5" x14ac:dyDescent="0.25">
      <c r="A387" s="61">
        <v>26731</v>
      </c>
      <c r="B387" s="7">
        <f t="shared" si="15"/>
        <v>8</v>
      </c>
      <c r="C387" s="7">
        <f t="shared" si="16"/>
        <v>3</v>
      </c>
      <c r="D387" s="7">
        <f t="shared" si="17"/>
        <v>1973</v>
      </c>
      <c r="E387" s="60">
        <v>7.0000000000000007E-2</v>
      </c>
    </row>
    <row r="388" spans="1:5" x14ac:dyDescent="0.25">
      <c r="A388" s="61">
        <v>26732</v>
      </c>
      <c r="B388" s="7">
        <f t="shared" si="15"/>
        <v>9</v>
      </c>
      <c r="C388" s="7">
        <f t="shared" si="16"/>
        <v>3</v>
      </c>
      <c r="D388" s="7">
        <f t="shared" si="17"/>
        <v>1973</v>
      </c>
      <c r="E388" s="60">
        <v>7.0000000000000007E-2</v>
      </c>
    </row>
    <row r="389" spans="1:5" x14ac:dyDescent="0.25">
      <c r="A389" s="61">
        <v>26733</v>
      </c>
      <c r="B389" s="7">
        <f t="shared" si="15"/>
        <v>10</v>
      </c>
      <c r="C389" s="7">
        <f t="shared" si="16"/>
        <v>3</v>
      </c>
      <c r="D389" s="7">
        <f t="shared" si="17"/>
        <v>1973</v>
      </c>
      <c r="E389" s="60">
        <v>7.0000000000000007E-2</v>
      </c>
    </row>
    <row r="390" spans="1:5" x14ac:dyDescent="0.25">
      <c r="A390" s="61">
        <v>26734</v>
      </c>
      <c r="B390" s="7">
        <f t="shared" si="15"/>
        <v>11</v>
      </c>
      <c r="C390" s="7">
        <f t="shared" si="16"/>
        <v>3</v>
      </c>
      <c r="D390" s="7">
        <f t="shared" si="17"/>
        <v>1973</v>
      </c>
      <c r="E390" s="60">
        <v>0.12</v>
      </c>
    </row>
    <row r="391" spans="1:5" x14ac:dyDescent="0.25">
      <c r="A391" s="61">
        <v>26735</v>
      </c>
      <c r="B391" s="7">
        <f t="shared" si="15"/>
        <v>12</v>
      </c>
      <c r="C391" s="7">
        <f t="shared" si="16"/>
        <v>3</v>
      </c>
      <c r="D391" s="7">
        <f t="shared" si="17"/>
        <v>1973</v>
      </c>
      <c r="E391" s="60">
        <v>7.0000000000000007E-2</v>
      </c>
    </row>
    <row r="392" spans="1:5" x14ac:dyDescent="0.25">
      <c r="A392" s="61">
        <v>26736</v>
      </c>
      <c r="B392" s="7">
        <f t="shared" si="15"/>
        <v>13</v>
      </c>
      <c r="C392" s="7">
        <f t="shared" si="16"/>
        <v>3</v>
      </c>
      <c r="D392" s="7">
        <f t="shared" si="17"/>
        <v>1973</v>
      </c>
      <c r="E392" s="60">
        <v>7.0000000000000007E-2</v>
      </c>
    </row>
    <row r="393" spans="1:5" x14ac:dyDescent="0.25">
      <c r="A393" s="61">
        <v>26737</v>
      </c>
      <c r="B393" s="7">
        <f t="shared" si="15"/>
        <v>14</v>
      </c>
      <c r="C393" s="7">
        <f t="shared" si="16"/>
        <v>3</v>
      </c>
      <c r="D393" s="7">
        <f t="shared" si="17"/>
        <v>1973</v>
      </c>
      <c r="E393" s="60">
        <v>7.0000000000000007E-2</v>
      </c>
    </row>
    <row r="394" spans="1:5" x14ac:dyDescent="0.25">
      <c r="A394" s="61">
        <v>26738</v>
      </c>
      <c r="B394" s="7">
        <f t="shared" si="15"/>
        <v>15</v>
      </c>
      <c r="C394" s="7">
        <f t="shared" si="16"/>
        <v>3</v>
      </c>
      <c r="D394" s="7">
        <f t="shared" si="17"/>
        <v>1973</v>
      </c>
      <c r="E394" s="60">
        <v>7.0000000000000007E-2</v>
      </c>
    </row>
    <row r="395" spans="1:5" x14ac:dyDescent="0.25">
      <c r="A395" s="61">
        <v>26739</v>
      </c>
      <c r="B395" s="7">
        <f t="shared" si="15"/>
        <v>16</v>
      </c>
      <c r="C395" s="7">
        <f t="shared" si="16"/>
        <v>3</v>
      </c>
      <c r="D395" s="7">
        <f t="shared" si="17"/>
        <v>1973</v>
      </c>
      <c r="E395" s="60">
        <v>7.0000000000000007E-2</v>
      </c>
    </row>
    <row r="396" spans="1:5" x14ac:dyDescent="0.25">
      <c r="A396" s="61">
        <v>26740</v>
      </c>
      <c r="B396" s="7">
        <f t="shared" si="15"/>
        <v>17</v>
      </c>
      <c r="C396" s="7">
        <f t="shared" si="16"/>
        <v>3</v>
      </c>
      <c r="D396" s="7">
        <f t="shared" si="17"/>
        <v>1973</v>
      </c>
      <c r="E396" s="60">
        <v>7.0000000000000007E-2</v>
      </c>
    </row>
    <row r="397" spans="1:5" x14ac:dyDescent="0.25">
      <c r="A397" s="61">
        <v>26741</v>
      </c>
      <c r="B397" s="7">
        <f t="shared" si="15"/>
        <v>18</v>
      </c>
      <c r="C397" s="7">
        <f t="shared" si="16"/>
        <v>3</v>
      </c>
      <c r="D397" s="7">
        <f t="shared" si="17"/>
        <v>1973</v>
      </c>
      <c r="E397" s="60">
        <v>0.28000000000000003</v>
      </c>
    </row>
    <row r="398" spans="1:5" x14ac:dyDescent="0.25">
      <c r="A398" s="61">
        <v>26742</v>
      </c>
      <c r="B398" s="7">
        <f t="shared" si="15"/>
        <v>19</v>
      </c>
      <c r="C398" s="7">
        <f t="shared" si="16"/>
        <v>3</v>
      </c>
      <c r="D398" s="7">
        <f t="shared" si="17"/>
        <v>1973</v>
      </c>
      <c r="E398" s="60">
        <v>0.38900000000000001</v>
      </c>
    </row>
    <row r="399" spans="1:5" x14ac:dyDescent="0.25">
      <c r="A399" s="61">
        <v>26743</v>
      </c>
      <c r="B399" s="7">
        <f t="shared" si="15"/>
        <v>20</v>
      </c>
      <c r="C399" s="7">
        <f t="shared" si="16"/>
        <v>3</v>
      </c>
      <c r="D399" s="7">
        <f t="shared" si="17"/>
        <v>1973</v>
      </c>
      <c r="E399" s="60">
        <v>0.28000000000000003</v>
      </c>
    </row>
    <row r="400" spans="1:5" x14ac:dyDescent="0.25">
      <c r="A400" s="61">
        <v>26744</v>
      </c>
      <c r="B400" s="7">
        <f t="shared" si="15"/>
        <v>21</v>
      </c>
      <c r="C400" s="7">
        <f t="shared" si="16"/>
        <v>3</v>
      </c>
      <c r="D400" s="7">
        <f t="shared" si="17"/>
        <v>1973</v>
      </c>
      <c r="E400" s="60">
        <v>0.17</v>
      </c>
    </row>
    <row r="401" spans="1:5" x14ac:dyDescent="0.25">
      <c r="A401" s="61">
        <v>26745</v>
      </c>
      <c r="B401" s="7">
        <f t="shared" si="15"/>
        <v>22</v>
      </c>
      <c r="C401" s="7">
        <f t="shared" si="16"/>
        <v>3</v>
      </c>
      <c r="D401" s="7">
        <f t="shared" si="17"/>
        <v>1973</v>
      </c>
      <c r="E401" s="60">
        <v>0.17</v>
      </c>
    </row>
    <row r="402" spans="1:5" x14ac:dyDescent="0.25">
      <c r="A402" s="61">
        <v>26746</v>
      </c>
      <c r="B402" s="7">
        <f t="shared" si="15"/>
        <v>23</v>
      </c>
      <c r="C402" s="7">
        <f t="shared" si="16"/>
        <v>3</v>
      </c>
      <c r="D402" s="7">
        <f t="shared" si="17"/>
        <v>1973</v>
      </c>
      <c r="E402" s="60">
        <v>0.28000000000000003</v>
      </c>
    </row>
    <row r="403" spans="1:5" x14ac:dyDescent="0.25">
      <c r="A403" s="61">
        <v>26747</v>
      </c>
      <c r="B403" s="7">
        <f t="shared" si="15"/>
        <v>24</v>
      </c>
      <c r="C403" s="7">
        <f t="shared" si="16"/>
        <v>3</v>
      </c>
      <c r="D403" s="7">
        <f t="shared" si="17"/>
        <v>1973</v>
      </c>
      <c r="E403" s="60">
        <v>0.51</v>
      </c>
    </row>
    <row r="404" spans="1:5" x14ac:dyDescent="0.25">
      <c r="A404" s="61">
        <v>26748</v>
      </c>
      <c r="B404" s="7">
        <f t="shared" si="15"/>
        <v>25</v>
      </c>
      <c r="C404" s="7">
        <f t="shared" si="16"/>
        <v>3</v>
      </c>
      <c r="D404" s="7">
        <f t="shared" si="17"/>
        <v>1973</v>
      </c>
      <c r="E404" s="60">
        <v>0.63</v>
      </c>
    </row>
    <row r="405" spans="1:5" x14ac:dyDescent="0.25">
      <c r="A405" s="61">
        <v>26749</v>
      </c>
      <c r="B405" s="7">
        <f t="shared" si="15"/>
        <v>26</v>
      </c>
      <c r="C405" s="7">
        <f t="shared" si="16"/>
        <v>3</v>
      </c>
      <c r="D405" s="7">
        <f t="shared" si="17"/>
        <v>1973</v>
      </c>
      <c r="E405" s="60">
        <v>0.76</v>
      </c>
    </row>
    <row r="406" spans="1:5" x14ac:dyDescent="0.25">
      <c r="A406" s="61">
        <v>26750</v>
      </c>
      <c r="B406" s="7">
        <f t="shared" si="15"/>
        <v>27</v>
      </c>
      <c r="C406" s="7">
        <f t="shared" si="16"/>
        <v>3</v>
      </c>
      <c r="D406" s="7">
        <f t="shared" si="17"/>
        <v>1973</v>
      </c>
      <c r="E406" s="60">
        <v>0.39</v>
      </c>
    </row>
    <row r="407" spans="1:5" x14ac:dyDescent="0.25">
      <c r="A407" s="61">
        <v>26751</v>
      </c>
      <c r="B407" s="7">
        <f t="shared" si="15"/>
        <v>28</v>
      </c>
      <c r="C407" s="7">
        <f t="shared" si="16"/>
        <v>3</v>
      </c>
      <c r="D407" s="7">
        <f t="shared" si="17"/>
        <v>1973</v>
      </c>
      <c r="E407" s="60">
        <v>0.28000000000000003</v>
      </c>
    </row>
    <row r="408" spans="1:5" x14ac:dyDescent="0.25">
      <c r="A408" s="61">
        <v>26752</v>
      </c>
      <c r="B408" s="7">
        <f t="shared" si="15"/>
        <v>29</v>
      </c>
      <c r="C408" s="7">
        <f t="shared" si="16"/>
        <v>3</v>
      </c>
      <c r="D408" s="7">
        <f t="shared" si="17"/>
        <v>1973</v>
      </c>
      <c r="E408" s="60">
        <v>0.17</v>
      </c>
    </row>
    <row r="409" spans="1:5" x14ac:dyDescent="0.25">
      <c r="A409" s="61">
        <v>26753</v>
      </c>
      <c r="B409" s="7">
        <f t="shared" si="15"/>
        <v>30</v>
      </c>
      <c r="C409" s="7">
        <f t="shared" si="16"/>
        <v>3</v>
      </c>
      <c r="D409" s="7">
        <f t="shared" si="17"/>
        <v>1973</v>
      </c>
      <c r="E409" s="60">
        <v>7.0000000000000007E-2</v>
      </c>
    </row>
    <row r="410" spans="1:5" x14ac:dyDescent="0.25">
      <c r="A410" s="61">
        <v>26754</v>
      </c>
      <c r="B410" s="7">
        <f t="shared" si="15"/>
        <v>31</v>
      </c>
      <c r="C410" s="7">
        <f t="shared" si="16"/>
        <v>3</v>
      </c>
      <c r="D410" s="7">
        <f t="shared" si="17"/>
        <v>1973</v>
      </c>
      <c r="E410" s="60">
        <v>7.0000000000000007E-2</v>
      </c>
    </row>
    <row r="411" spans="1:5" x14ac:dyDescent="0.25">
      <c r="A411" s="61">
        <v>26755</v>
      </c>
      <c r="B411" s="7">
        <f t="shared" si="15"/>
        <v>1</v>
      </c>
      <c r="C411" s="7">
        <f t="shared" si="16"/>
        <v>4</v>
      </c>
      <c r="D411" s="7">
        <f t="shared" si="17"/>
        <v>1973</v>
      </c>
      <c r="E411" s="60">
        <v>7.0000000000000007E-2</v>
      </c>
    </row>
    <row r="412" spans="1:5" x14ac:dyDescent="0.25">
      <c r="A412" s="61">
        <v>26756</v>
      </c>
      <c r="B412" s="7">
        <f t="shared" si="15"/>
        <v>2</v>
      </c>
      <c r="C412" s="7">
        <f t="shared" si="16"/>
        <v>4</v>
      </c>
      <c r="D412" s="7">
        <f t="shared" si="17"/>
        <v>1973</v>
      </c>
      <c r="E412" s="60">
        <v>7.0000000000000007E-2</v>
      </c>
    </row>
    <row r="413" spans="1:5" x14ac:dyDescent="0.25">
      <c r="A413" s="61">
        <v>26757</v>
      </c>
      <c r="B413" s="7">
        <f t="shared" si="15"/>
        <v>3</v>
      </c>
      <c r="C413" s="7">
        <f t="shared" si="16"/>
        <v>4</v>
      </c>
      <c r="D413" s="7">
        <f t="shared" si="17"/>
        <v>1973</v>
      </c>
      <c r="E413" s="60">
        <v>7.0000000000000007E-2</v>
      </c>
    </row>
    <row r="414" spans="1:5" x14ac:dyDescent="0.25">
      <c r="A414" s="61">
        <v>26758</v>
      </c>
      <c r="B414" s="7">
        <f t="shared" si="15"/>
        <v>4</v>
      </c>
      <c r="C414" s="7">
        <f t="shared" si="16"/>
        <v>4</v>
      </c>
      <c r="D414" s="7">
        <f t="shared" si="17"/>
        <v>1973</v>
      </c>
      <c r="E414" s="60">
        <v>7.0000000000000007E-2</v>
      </c>
    </row>
    <row r="415" spans="1:5" x14ac:dyDescent="0.25">
      <c r="A415" s="61">
        <v>26759</v>
      </c>
      <c r="B415" s="7">
        <f t="shared" si="15"/>
        <v>5</v>
      </c>
      <c r="C415" s="7">
        <f t="shared" si="16"/>
        <v>4</v>
      </c>
      <c r="D415" s="7">
        <f t="shared" si="17"/>
        <v>1973</v>
      </c>
      <c r="E415" s="60">
        <v>0.12</v>
      </c>
    </row>
    <row r="416" spans="1:5" x14ac:dyDescent="0.25">
      <c r="A416" s="61">
        <v>26760</v>
      </c>
      <c r="B416" s="7">
        <f t="shared" si="15"/>
        <v>6</v>
      </c>
      <c r="C416" s="7">
        <f t="shared" si="16"/>
        <v>4</v>
      </c>
      <c r="D416" s="7">
        <f t="shared" si="17"/>
        <v>1973</v>
      </c>
      <c r="E416" s="60">
        <v>0.12</v>
      </c>
    </row>
    <row r="417" spans="1:5" x14ac:dyDescent="0.25">
      <c r="A417" s="61">
        <v>26761</v>
      </c>
      <c r="B417" s="7">
        <f t="shared" si="15"/>
        <v>7</v>
      </c>
      <c r="C417" s="7">
        <f t="shared" si="16"/>
        <v>4</v>
      </c>
      <c r="D417" s="7">
        <f t="shared" si="17"/>
        <v>1973</v>
      </c>
      <c r="E417" s="60">
        <v>0.17</v>
      </c>
    </row>
    <row r="418" spans="1:5" x14ac:dyDescent="0.25">
      <c r="A418" s="61">
        <v>26762</v>
      </c>
      <c r="B418" s="7">
        <f t="shared" si="15"/>
        <v>8</v>
      </c>
      <c r="C418" s="7">
        <f t="shared" si="16"/>
        <v>4</v>
      </c>
      <c r="D418" s="7">
        <f t="shared" si="17"/>
        <v>1973</v>
      </c>
      <c r="E418" s="60">
        <v>0.12</v>
      </c>
    </row>
    <row r="419" spans="1:5" x14ac:dyDescent="0.25">
      <c r="A419" s="61">
        <v>26763</v>
      </c>
      <c r="B419" s="7">
        <f t="shared" si="15"/>
        <v>9</v>
      </c>
      <c r="C419" s="7">
        <f t="shared" si="16"/>
        <v>4</v>
      </c>
      <c r="D419" s="7">
        <f t="shared" si="17"/>
        <v>1973</v>
      </c>
      <c r="E419" s="60">
        <v>7.0000000000000007E-2</v>
      </c>
    </row>
    <row r="420" spans="1:5" x14ac:dyDescent="0.25">
      <c r="A420" s="61">
        <v>26764</v>
      </c>
      <c r="B420" s="7">
        <f t="shared" si="15"/>
        <v>10</v>
      </c>
      <c r="C420" s="7">
        <f t="shared" si="16"/>
        <v>4</v>
      </c>
      <c r="D420" s="7">
        <f t="shared" si="17"/>
        <v>1973</v>
      </c>
      <c r="E420" s="60">
        <v>7.0000000000000007E-2</v>
      </c>
    </row>
    <row r="421" spans="1:5" x14ac:dyDescent="0.25">
      <c r="A421" s="61">
        <v>26765</v>
      </c>
      <c r="B421" s="7">
        <f t="shared" si="15"/>
        <v>11</v>
      </c>
      <c r="C421" s="7">
        <f t="shared" si="16"/>
        <v>4</v>
      </c>
      <c r="D421" s="7">
        <f t="shared" si="17"/>
        <v>1973</v>
      </c>
      <c r="E421" s="60">
        <v>0.12</v>
      </c>
    </row>
    <row r="422" spans="1:5" x14ac:dyDescent="0.25">
      <c r="A422" s="61">
        <v>26766</v>
      </c>
      <c r="B422" s="7">
        <f t="shared" si="15"/>
        <v>12</v>
      </c>
      <c r="C422" s="7">
        <f t="shared" si="16"/>
        <v>4</v>
      </c>
      <c r="D422" s="7">
        <f t="shared" si="17"/>
        <v>1973</v>
      </c>
      <c r="E422" s="60">
        <v>0.51</v>
      </c>
    </row>
    <row r="423" spans="1:5" x14ac:dyDescent="0.25">
      <c r="A423" s="61">
        <v>26767</v>
      </c>
      <c r="B423" s="7">
        <f t="shared" si="15"/>
        <v>13</v>
      </c>
      <c r="C423" s="7">
        <f t="shared" si="16"/>
        <v>4</v>
      </c>
      <c r="D423" s="7">
        <f t="shared" si="17"/>
        <v>1973</v>
      </c>
      <c r="E423" s="60">
        <v>0.63</v>
      </c>
    </row>
    <row r="424" spans="1:5" x14ac:dyDescent="0.25">
      <c r="A424" s="61">
        <v>26768</v>
      </c>
      <c r="B424" s="7">
        <f t="shared" si="15"/>
        <v>14</v>
      </c>
      <c r="C424" s="7">
        <f t="shared" si="16"/>
        <v>4</v>
      </c>
      <c r="D424" s="7">
        <f t="shared" si="17"/>
        <v>1973</v>
      </c>
      <c r="E424" s="60">
        <v>0.51</v>
      </c>
    </row>
    <row r="425" spans="1:5" x14ac:dyDescent="0.25">
      <c r="A425" s="61">
        <v>26769</v>
      </c>
      <c r="B425" s="7">
        <f t="shared" si="15"/>
        <v>15</v>
      </c>
      <c r="C425" s="7">
        <f t="shared" si="16"/>
        <v>4</v>
      </c>
      <c r="D425" s="7">
        <f t="shared" si="17"/>
        <v>1973</v>
      </c>
      <c r="E425" s="60">
        <v>0.51</v>
      </c>
    </row>
    <row r="426" spans="1:5" x14ac:dyDescent="0.25">
      <c r="A426" s="61">
        <v>26770</v>
      </c>
      <c r="B426" s="7">
        <f t="shared" si="15"/>
        <v>16</v>
      </c>
      <c r="C426" s="7">
        <f t="shared" si="16"/>
        <v>4</v>
      </c>
      <c r="D426" s="7">
        <f t="shared" si="17"/>
        <v>1973</v>
      </c>
      <c r="E426" s="60">
        <v>0.63</v>
      </c>
    </row>
    <row r="427" spans="1:5" x14ac:dyDescent="0.25">
      <c r="A427" s="61">
        <v>26771</v>
      </c>
      <c r="B427" s="7">
        <f t="shared" si="15"/>
        <v>17</v>
      </c>
      <c r="C427" s="7">
        <f t="shared" si="16"/>
        <v>4</v>
      </c>
      <c r="D427" s="7">
        <f t="shared" si="17"/>
        <v>1973</v>
      </c>
      <c r="E427" s="60">
        <v>0.28000000000000003</v>
      </c>
    </row>
    <row r="428" spans="1:5" x14ac:dyDescent="0.25">
      <c r="A428" s="61">
        <v>26772</v>
      </c>
      <c r="B428" s="7">
        <f t="shared" si="15"/>
        <v>18</v>
      </c>
      <c r="C428" s="7">
        <f t="shared" si="16"/>
        <v>4</v>
      </c>
      <c r="D428" s="7">
        <f t="shared" si="17"/>
        <v>1973</v>
      </c>
      <c r="E428" s="60">
        <v>0.63</v>
      </c>
    </row>
    <row r="429" spans="1:5" x14ac:dyDescent="0.25">
      <c r="A429" s="61">
        <v>26773</v>
      </c>
      <c r="B429" s="7">
        <f t="shared" si="15"/>
        <v>19</v>
      </c>
      <c r="C429" s="7">
        <f t="shared" si="16"/>
        <v>4</v>
      </c>
      <c r="D429" s="7">
        <f t="shared" si="17"/>
        <v>1973</v>
      </c>
      <c r="E429" s="60">
        <v>0.39</v>
      </c>
    </row>
    <row r="430" spans="1:5" x14ac:dyDescent="0.25">
      <c r="A430" s="61">
        <v>26774</v>
      </c>
      <c r="B430" s="7">
        <f t="shared" si="15"/>
        <v>20</v>
      </c>
      <c r="C430" s="7">
        <f t="shared" si="16"/>
        <v>4</v>
      </c>
      <c r="D430" s="7">
        <f t="shared" si="17"/>
        <v>1973</v>
      </c>
      <c r="E430" s="60">
        <v>0.28000000000000003</v>
      </c>
    </row>
    <row r="431" spans="1:5" x14ac:dyDescent="0.25">
      <c r="A431" s="61">
        <v>26775</v>
      </c>
      <c r="B431" s="7">
        <f t="shared" ref="B431:B494" si="18">+DAY(A431)</f>
        <v>21</v>
      </c>
      <c r="C431" s="7">
        <f t="shared" ref="C431:C494" si="19">+MONTH(A431)</f>
        <v>4</v>
      </c>
      <c r="D431" s="7">
        <f t="shared" ref="D431:D494" si="20">+YEAR(A431)</f>
        <v>1973</v>
      </c>
      <c r="E431" s="60">
        <v>0.17</v>
      </c>
    </row>
    <row r="432" spans="1:5" x14ac:dyDescent="0.25">
      <c r="A432" s="61">
        <v>26776</v>
      </c>
      <c r="B432" s="7">
        <f t="shared" si="18"/>
        <v>22</v>
      </c>
      <c r="C432" s="7">
        <f t="shared" si="19"/>
        <v>4</v>
      </c>
      <c r="D432" s="7">
        <f t="shared" si="20"/>
        <v>1973</v>
      </c>
      <c r="E432" s="60">
        <v>0.12</v>
      </c>
    </row>
    <row r="433" spans="1:5" x14ac:dyDescent="0.25">
      <c r="A433" s="61">
        <v>26777</v>
      </c>
      <c r="B433" s="7">
        <f t="shared" si="18"/>
        <v>23</v>
      </c>
      <c r="C433" s="7">
        <f t="shared" si="19"/>
        <v>4</v>
      </c>
      <c r="D433" s="7">
        <f t="shared" si="20"/>
        <v>1973</v>
      </c>
      <c r="E433" s="60">
        <v>0.17</v>
      </c>
    </row>
    <row r="434" spans="1:5" x14ac:dyDescent="0.25">
      <c r="A434" s="61">
        <v>26778</v>
      </c>
      <c r="B434" s="7">
        <f t="shared" si="18"/>
        <v>24</v>
      </c>
      <c r="C434" s="7">
        <f t="shared" si="19"/>
        <v>4</v>
      </c>
      <c r="D434" s="7">
        <f t="shared" si="20"/>
        <v>1973</v>
      </c>
      <c r="E434" s="60">
        <v>0.76</v>
      </c>
    </row>
    <row r="435" spans="1:5" x14ac:dyDescent="0.25">
      <c r="A435" s="61">
        <v>26779</v>
      </c>
      <c r="B435" s="7">
        <f t="shared" si="18"/>
        <v>25</v>
      </c>
      <c r="C435" s="7">
        <f t="shared" si="19"/>
        <v>4</v>
      </c>
      <c r="D435" s="7">
        <f t="shared" si="20"/>
        <v>1973</v>
      </c>
      <c r="E435" s="60">
        <v>0.51</v>
      </c>
    </row>
    <row r="436" spans="1:5" x14ac:dyDescent="0.25">
      <c r="A436" s="61">
        <v>26780</v>
      </c>
      <c r="B436" s="7">
        <f t="shared" si="18"/>
        <v>26</v>
      </c>
      <c r="C436" s="7">
        <f t="shared" si="19"/>
        <v>4</v>
      </c>
      <c r="D436" s="7">
        <f t="shared" si="20"/>
        <v>1973</v>
      </c>
      <c r="E436" s="60">
        <v>0.17</v>
      </c>
    </row>
    <row r="437" spans="1:5" x14ac:dyDescent="0.25">
      <c r="A437" s="61">
        <v>26781</v>
      </c>
      <c r="B437" s="7">
        <f t="shared" si="18"/>
        <v>27</v>
      </c>
      <c r="C437" s="7">
        <f t="shared" si="19"/>
        <v>4</v>
      </c>
      <c r="D437" s="7">
        <f t="shared" si="20"/>
        <v>1973</v>
      </c>
      <c r="E437" s="60">
        <v>0.12</v>
      </c>
    </row>
    <row r="438" spans="1:5" x14ac:dyDescent="0.25">
      <c r="A438" s="61">
        <v>26782</v>
      </c>
      <c r="B438" s="7">
        <f t="shared" si="18"/>
        <v>28</v>
      </c>
      <c r="C438" s="7">
        <f t="shared" si="19"/>
        <v>4</v>
      </c>
      <c r="D438" s="7">
        <f t="shared" si="20"/>
        <v>1973</v>
      </c>
      <c r="E438" s="60">
        <v>0.12</v>
      </c>
    </row>
    <row r="439" spans="1:5" x14ac:dyDescent="0.25">
      <c r="A439" s="61">
        <v>26783</v>
      </c>
      <c r="B439" s="7">
        <f t="shared" si="18"/>
        <v>29</v>
      </c>
      <c r="C439" s="7">
        <f t="shared" si="19"/>
        <v>4</v>
      </c>
      <c r="D439" s="7">
        <f t="shared" si="20"/>
        <v>1973</v>
      </c>
      <c r="E439" s="60">
        <v>0.12</v>
      </c>
    </row>
    <row r="440" spans="1:5" x14ac:dyDescent="0.25">
      <c r="A440" s="61">
        <v>26784</v>
      </c>
      <c r="B440" s="7">
        <f t="shared" si="18"/>
        <v>30</v>
      </c>
      <c r="C440" s="7">
        <f t="shared" si="19"/>
        <v>4</v>
      </c>
      <c r="D440" s="7">
        <f t="shared" si="20"/>
        <v>1973</v>
      </c>
      <c r="E440" s="60">
        <v>0.12</v>
      </c>
    </row>
    <row r="441" spans="1:5" x14ac:dyDescent="0.25">
      <c r="A441" s="61">
        <v>26785</v>
      </c>
      <c r="B441" s="7">
        <f t="shared" si="18"/>
        <v>1</v>
      </c>
      <c r="C441" s="7">
        <f t="shared" si="19"/>
        <v>5</v>
      </c>
      <c r="D441" s="7">
        <f t="shared" si="20"/>
        <v>1973</v>
      </c>
      <c r="E441" s="60">
        <v>0.22</v>
      </c>
    </row>
    <row r="442" spans="1:5" x14ac:dyDescent="0.25">
      <c r="A442" s="61">
        <v>26786</v>
      </c>
      <c r="B442" s="7">
        <f t="shared" si="18"/>
        <v>2</v>
      </c>
      <c r="C442" s="7">
        <f t="shared" si="19"/>
        <v>5</v>
      </c>
      <c r="D442" s="7">
        <f t="shared" si="20"/>
        <v>1973</v>
      </c>
      <c r="E442" s="60">
        <v>0.51</v>
      </c>
    </row>
    <row r="443" spans="1:5" x14ac:dyDescent="0.25">
      <c r="A443" s="61">
        <v>26787</v>
      </c>
      <c r="B443" s="7">
        <f t="shared" si="18"/>
        <v>3</v>
      </c>
      <c r="C443" s="7">
        <f t="shared" si="19"/>
        <v>5</v>
      </c>
      <c r="D443" s="7">
        <f t="shared" si="20"/>
        <v>1973</v>
      </c>
      <c r="E443" s="60">
        <v>0.39</v>
      </c>
    </row>
    <row r="444" spans="1:5" x14ac:dyDescent="0.25">
      <c r="A444" s="61">
        <v>26788</v>
      </c>
      <c r="B444" s="7">
        <f t="shared" si="18"/>
        <v>4</v>
      </c>
      <c r="C444" s="7">
        <f t="shared" si="19"/>
        <v>5</v>
      </c>
      <c r="D444" s="7">
        <f t="shared" si="20"/>
        <v>1973</v>
      </c>
      <c r="E444" s="60">
        <v>0.28000000000000003</v>
      </c>
    </row>
    <row r="445" spans="1:5" x14ac:dyDescent="0.25">
      <c r="A445" s="61">
        <v>26789</v>
      </c>
      <c r="B445" s="7">
        <f t="shared" si="18"/>
        <v>5</v>
      </c>
      <c r="C445" s="7">
        <f t="shared" si="19"/>
        <v>5</v>
      </c>
      <c r="D445" s="7">
        <f t="shared" si="20"/>
        <v>1973</v>
      </c>
      <c r="E445" s="60">
        <v>0.22</v>
      </c>
    </row>
    <row r="446" spans="1:5" x14ac:dyDescent="0.25">
      <c r="A446" s="61">
        <v>26790</v>
      </c>
      <c r="B446" s="7">
        <f t="shared" si="18"/>
        <v>6</v>
      </c>
      <c r="C446" s="7">
        <f t="shared" si="19"/>
        <v>5</v>
      </c>
      <c r="D446" s="7">
        <f t="shared" si="20"/>
        <v>1973</v>
      </c>
      <c r="E446" s="60">
        <v>0.22</v>
      </c>
    </row>
    <row r="447" spans="1:5" x14ac:dyDescent="0.25">
      <c r="A447" s="61">
        <v>26791</v>
      </c>
      <c r="B447" s="7">
        <f t="shared" si="18"/>
        <v>7</v>
      </c>
      <c r="C447" s="7">
        <f t="shared" si="19"/>
        <v>5</v>
      </c>
      <c r="D447" s="7">
        <f t="shared" si="20"/>
        <v>1973</v>
      </c>
      <c r="E447" s="60">
        <v>0.8</v>
      </c>
    </row>
    <row r="448" spans="1:5" x14ac:dyDescent="0.25">
      <c r="A448" s="61">
        <v>26792</v>
      </c>
      <c r="B448" s="7">
        <f t="shared" si="18"/>
        <v>8</v>
      </c>
      <c r="C448" s="7">
        <f t="shared" si="19"/>
        <v>5</v>
      </c>
      <c r="D448" s="7">
        <f t="shared" si="20"/>
        <v>1973</v>
      </c>
      <c r="E448" s="60">
        <v>1.3</v>
      </c>
    </row>
    <row r="449" spans="1:5" x14ac:dyDescent="0.25">
      <c r="A449" s="61">
        <v>26793</v>
      </c>
      <c r="B449" s="7">
        <f t="shared" si="18"/>
        <v>9</v>
      </c>
      <c r="C449" s="7">
        <f t="shared" si="19"/>
        <v>5</v>
      </c>
      <c r="D449" s="7">
        <f t="shared" si="20"/>
        <v>1973</v>
      </c>
      <c r="E449" s="60">
        <v>0.63</v>
      </c>
    </row>
    <row r="450" spans="1:5" x14ac:dyDescent="0.25">
      <c r="A450" s="61">
        <v>26794</v>
      </c>
      <c r="B450" s="7">
        <f t="shared" si="18"/>
        <v>10</v>
      </c>
      <c r="C450" s="7">
        <f t="shared" si="19"/>
        <v>5</v>
      </c>
      <c r="D450" s="7">
        <f t="shared" si="20"/>
        <v>1973</v>
      </c>
      <c r="E450" s="60">
        <v>0.51</v>
      </c>
    </row>
    <row r="451" spans="1:5" x14ac:dyDescent="0.25">
      <c r="A451" s="61">
        <v>26795</v>
      </c>
      <c r="B451" s="7">
        <f t="shared" si="18"/>
        <v>11</v>
      </c>
      <c r="C451" s="7">
        <f t="shared" si="19"/>
        <v>5</v>
      </c>
      <c r="D451" s="7">
        <f t="shared" si="20"/>
        <v>1973</v>
      </c>
      <c r="E451" s="60">
        <v>0.76</v>
      </c>
    </row>
    <row r="452" spans="1:5" x14ac:dyDescent="0.25">
      <c r="A452" s="61">
        <v>26796</v>
      </c>
      <c r="B452" s="7">
        <f t="shared" si="18"/>
        <v>12</v>
      </c>
      <c r="C452" s="7">
        <f t="shared" si="19"/>
        <v>5</v>
      </c>
      <c r="D452" s="7">
        <f t="shared" si="20"/>
        <v>1973</v>
      </c>
      <c r="E452" s="60">
        <v>1.39</v>
      </c>
    </row>
    <row r="453" spans="1:5" x14ac:dyDescent="0.25">
      <c r="A453" s="61">
        <v>26797</v>
      </c>
      <c r="B453" s="7">
        <f t="shared" si="18"/>
        <v>13</v>
      </c>
      <c r="C453" s="7">
        <f t="shared" si="19"/>
        <v>5</v>
      </c>
      <c r="D453" s="7">
        <f t="shared" si="20"/>
        <v>1973</v>
      </c>
      <c r="E453" s="60">
        <v>4.29</v>
      </c>
    </row>
    <row r="454" spans="1:5" x14ac:dyDescent="0.25">
      <c r="A454" s="61">
        <v>26798</v>
      </c>
      <c r="B454" s="7">
        <f t="shared" si="18"/>
        <v>14</v>
      </c>
      <c r="C454" s="7">
        <f t="shared" si="19"/>
        <v>5</v>
      </c>
      <c r="D454" s="7">
        <f t="shared" si="20"/>
        <v>1973</v>
      </c>
      <c r="E454" s="60">
        <v>2.0299999999999998</v>
      </c>
    </row>
    <row r="455" spans="1:5" x14ac:dyDescent="0.25">
      <c r="A455" s="61">
        <v>26799</v>
      </c>
      <c r="B455" s="7">
        <f t="shared" si="18"/>
        <v>15</v>
      </c>
      <c r="C455" s="7">
        <f t="shared" si="19"/>
        <v>5</v>
      </c>
      <c r="D455" s="7">
        <f t="shared" si="20"/>
        <v>1973</v>
      </c>
      <c r="E455" s="60">
        <v>2.8</v>
      </c>
    </row>
    <row r="456" spans="1:5" x14ac:dyDescent="0.25">
      <c r="A456" s="61">
        <v>26800</v>
      </c>
      <c r="B456" s="7">
        <f t="shared" si="18"/>
        <v>16</v>
      </c>
      <c r="C456" s="7">
        <f t="shared" si="19"/>
        <v>5</v>
      </c>
      <c r="D456" s="7">
        <f t="shared" si="20"/>
        <v>1973</v>
      </c>
      <c r="E456" s="60">
        <v>4.29</v>
      </c>
    </row>
    <row r="457" spans="1:5" x14ac:dyDescent="0.25">
      <c r="A457" s="61">
        <v>26801</v>
      </c>
      <c r="B457" s="7">
        <f t="shared" si="18"/>
        <v>17</v>
      </c>
      <c r="C457" s="7">
        <f t="shared" si="19"/>
        <v>5</v>
      </c>
      <c r="D457" s="7">
        <f t="shared" si="20"/>
        <v>1973</v>
      </c>
      <c r="E457" s="60">
        <v>2.1800000000000002</v>
      </c>
    </row>
    <row r="458" spans="1:5" x14ac:dyDescent="0.25">
      <c r="A458" s="61">
        <v>26802</v>
      </c>
      <c r="B458" s="7">
        <f t="shared" si="18"/>
        <v>18</v>
      </c>
      <c r="C458" s="7">
        <f t="shared" si="19"/>
        <v>5</v>
      </c>
      <c r="D458" s="7">
        <f t="shared" si="20"/>
        <v>1973</v>
      </c>
      <c r="E458" s="60">
        <v>3.6</v>
      </c>
    </row>
    <row r="459" spans="1:5" x14ac:dyDescent="0.25">
      <c r="A459" s="61">
        <v>26803</v>
      </c>
      <c r="B459" s="7">
        <f t="shared" si="18"/>
        <v>19</v>
      </c>
      <c r="C459" s="7">
        <f t="shared" si="19"/>
        <v>5</v>
      </c>
      <c r="D459" s="7">
        <f t="shared" si="20"/>
        <v>1973</v>
      </c>
      <c r="E459" s="60">
        <v>2.4900000000000002</v>
      </c>
    </row>
    <row r="460" spans="1:5" x14ac:dyDescent="0.25">
      <c r="A460" s="61">
        <v>26804</v>
      </c>
      <c r="B460" s="7">
        <f t="shared" si="18"/>
        <v>20</v>
      </c>
      <c r="C460" s="7">
        <f t="shared" si="19"/>
        <v>5</v>
      </c>
      <c r="D460" s="7">
        <f t="shared" si="20"/>
        <v>1973</v>
      </c>
      <c r="E460" s="60">
        <v>2.0299999999999998</v>
      </c>
    </row>
    <row r="461" spans="1:5" x14ac:dyDescent="0.25">
      <c r="A461" s="61">
        <v>26805</v>
      </c>
      <c r="B461" s="7">
        <f t="shared" si="18"/>
        <v>21</v>
      </c>
      <c r="C461" s="7">
        <f t="shared" si="19"/>
        <v>5</v>
      </c>
      <c r="D461" s="7">
        <f t="shared" si="20"/>
        <v>1973</v>
      </c>
      <c r="E461" s="60">
        <v>1.3</v>
      </c>
    </row>
    <row r="462" spans="1:5" x14ac:dyDescent="0.25">
      <c r="A462" s="61">
        <v>26806</v>
      </c>
      <c r="B462" s="7">
        <f t="shared" si="18"/>
        <v>22</v>
      </c>
      <c r="C462" s="7">
        <f t="shared" si="19"/>
        <v>5</v>
      </c>
      <c r="D462" s="7">
        <f t="shared" si="20"/>
        <v>1973</v>
      </c>
      <c r="E462" s="60">
        <v>1.1599999999999999</v>
      </c>
    </row>
    <row r="463" spans="1:5" x14ac:dyDescent="0.25">
      <c r="A463" s="61">
        <v>26807</v>
      </c>
      <c r="B463" s="7">
        <f t="shared" si="18"/>
        <v>23</v>
      </c>
      <c r="C463" s="7">
        <f t="shared" si="19"/>
        <v>5</v>
      </c>
      <c r="D463" s="7">
        <f t="shared" si="20"/>
        <v>1973</v>
      </c>
      <c r="E463" s="60">
        <v>1.02</v>
      </c>
    </row>
    <row r="464" spans="1:5" x14ac:dyDescent="0.25">
      <c r="A464" s="61">
        <v>26808</v>
      </c>
      <c r="B464" s="7">
        <f t="shared" si="18"/>
        <v>24</v>
      </c>
      <c r="C464" s="7">
        <f t="shared" si="19"/>
        <v>5</v>
      </c>
      <c r="D464" s="7">
        <f t="shared" si="20"/>
        <v>1973</v>
      </c>
      <c r="E464" s="60">
        <v>0.89</v>
      </c>
    </row>
    <row r="465" spans="1:5" x14ac:dyDescent="0.25">
      <c r="A465" s="61">
        <v>26809</v>
      </c>
      <c r="B465" s="7">
        <f t="shared" si="18"/>
        <v>25</v>
      </c>
      <c r="C465" s="7">
        <f t="shared" si="19"/>
        <v>5</v>
      </c>
      <c r="D465" s="7">
        <f t="shared" si="20"/>
        <v>1973</v>
      </c>
      <c r="E465" s="60">
        <v>0.76</v>
      </c>
    </row>
    <row r="466" spans="1:5" x14ac:dyDescent="0.25">
      <c r="A466" s="61">
        <v>26810</v>
      </c>
      <c r="B466" s="7">
        <f t="shared" si="18"/>
        <v>26</v>
      </c>
      <c r="C466" s="7">
        <f t="shared" si="19"/>
        <v>5</v>
      </c>
      <c r="D466" s="7">
        <f t="shared" si="20"/>
        <v>1973</v>
      </c>
      <c r="E466" s="60">
        <v>1.88</v>
      </c>
    </row>
    <row r="467" spans="1:5" x14ac:dyDescent="0.25">
      <c r="A467" s="61">
        <v>26811</v>
      </c>
      <c r="B467" s="7">
        <f t="shared" si="18"/>
        <v>27</v>
      </c>
      <c r="C467" s="7">
        <f t="shared" si="19"/>
        <v>5</v>
      </c>
      <c r="D467" s="7">
        <f t="shared" si="20"/>
        <v>1973</v>
      </c>
      <c r="E467" s="60">
        <v>1.3</v>
      </c>
    </row>
    <row r="468" spans="1:5" x14ac:dyDescent="0.25">
      <c r="A468" s="61">
        <v>26812</v>
      </c>
      <c r="B468" s="7">
        <f t="shared" si="18"/>
        <v>28</v>
      </c>
      <c r="C468" s="7">
        <f t="shared" si="19"/>
        <v>5</v>
      </c>
      <c r="D468" s="7">
        <f t="shared" si="20"/>
        <v>1973</v>
      </c>
      <c r="E468" s="60">
        <v>0.89</v>
      </c>
    </row>
    <row r="469" spans="1:5" x14ac:dyDescent="0.25">
      <c r="A469" s="61">
        <v>26813</v>
      </c>
      <c r="B469" s="7">
        <f t="shared" si="18"/>
        <v>29</v>
      </c>
      <c r="C469" s="7">
        <f t="shared" si="19"/>
        <v>5</v>
      </c>
      <c r="D469" s="7">
        <f t="shared" si="20"/>
        <v>1973</v>
      </c>
      <c r="E469" s="60">
        <v>0.76</v>
      </c>
    </row>
    <row r="470" spans="1:5" x14ac:dyDescent="0.25">
      <c r="A470" s="61">
        <v>26814</v>
      </c>
      <c r="B470" s="7">
        <f t="shared" si="18"/>
        <v>30</v>
      </c>
      <c r="C470" s="7">
        <f t="shared" si="19"/>
        <v>5</v>
      </c>
      <c r="D470" s="7">
        <f t="shared" si="20"/>
        <v>1973</v>
      </c>
      <c r="E470" s="60">
        <v>1.88</v>
      </c>
    </row>
    <row r="471" spans="1:5" x14ac:dyDescent="0.25">
      <c r="A471" s="61">
        <v>26815</v>
      </c>
      <c r="B471" s="7">
        <f t="shared" si="18"/>
        <v>31</v>
      </c>
      <c r="C471" s="7">
        <f t="shared" si="19"/>
        <v>5</v>
      </c>
      <c r="D471" s="7">
        <f t="shared" si="20"/>
        <v>1973</v>
      </c>
      <c r="E471" s="60">
        <v>3.13</v>
      </c>
    </row>
    <row r="472" spans="1:5" x14ac:dyDescent="0.25">
      <c r="A472" s="61">
        <v>26816</v>
      </c>
      <c r="B472" s="7">
        <f t="shared" si="18"/>
        <v>1</v>
      </c>
      <c r="C472" s="7">
        <f t="shared" si="19"/>
        <v>6</v>
      </c>
      <c r="D472" s="7">
        <f t="shared" si="20"/>
        <v>1973</v>
      </c>
      <c r="E472" s="60">
        <v>6.58</v>
      </c>
    </row>
    <row r="473" spans="1:5" x14ac:dyDescent="0.25">
      <c r="A473" s="61">
        <v>26817</v>
      </c>
      <c r="B473" s="7">
        <f t="shared" si="18"/>
        <v>2</v>
      </c>
      <c r="C473" s="7">
        <f t="shared" si="19"/>
        <v>6</v>
      </c>
      <c r="D473" s="7">
        <f t="shared" si="20"/>
        <v>1973</v>
      </c>
      <c r="E473" s="60">
        <v>4.12</v>
      </c>
    </row>
    <row r="474" spans="1:5" x14ac:dyDescent="0.25">
      <c r="A474" s="61">
        <v>26818</v>
      </c>
      <c r="B474" s="7">
        <f t="shared" si="18"/>
        <v>3</v>
      </c>
      <c r="C474" s="7">
        <f t="shared" si="19"/>
        <v>6</v>
      </c>
      <c r="D474" s="7">
        <f t="shared" si="20"/>
        <v>1973</v>
      </c>
      <c r="E474" s="60">
        <v>7.69</v>
      </c>
    </row>
    <row r="475" spans="1:5" x14ac:dyDescent="0.25">
      <c r="A475" s="61">
        <v>26819</v>
      </c>
      <c r="B475" s="7">
        <f t="shared" si="18"/>
        <v>4</v>
      </c>
      <c r="C475" s="7">
        <f t="shared" si="19"/>
        <v>6</v>
      </c>
      <c r="D475" s="7">
        <f t="shared" si="20"/>
        <v>1973</v>
      </c>
      <c r="E475" s="60">
        <v>3.29</v>
      </c>
    </row>
    <row r="476" spans="1:5" x14ac:dyDescent="0.25">
      <c r="A476" s="61">
        <v>26820</v>
      </c>
      <c r="B476" s="7">
        <f t="shared" si="18"/>
        <v>5</v>
      </c>
      <c r="C476" s="7">
        <f t="shared" si="19"/>
        <v>6</v>
      </c>
      <c r="D476" s="7">
        <f t="shared" si="20"/>
        <v>1973</v>
      </c>
      <c r="E476" s="60">
        <v>2.33</v>
      </c>
    </row>
    <row r="477" spans="1:5" x14ac:dyDescent="0.25">
      <c r="A477" s="61">
        <v>26821</v>
      </c>
      <c r="B477" s="7">
        <f t="shared" si="18"/>
        <v>6</v>
      </c>
      <c r="C477" s="7">
        <f t="shared" si="19"/>
        <v>6</v>
      </c>
      <c r="D477" s="7">
        <f t="shared" si="20"/>
        <v>1973</v>
      </c>
      <c r="E477" s="60">
        <v>2.0299999999999998</v>
      </c>
    </row>
    <row r="478" spans="1:5" x14ac:dyDescent="0.25">
      <c r="A478" s="61">
        <v>26822</v>
      </c>
      <c r="B478" s="7">
        <f t="shared" si="18"/>
        <v>7</v>
      </c>
      <c r="C478" s="7">
        <f t="shared" si="19"/>
        <v>6</v>
      </c>
      <c r="D478" s="7">
        <f t="shared" si="20"/>
        <v>1973</v>
      </c>
      <c r="E478" s="60">
        <v>1.73</v>
      </c>
    </row>
    <row r="479" spans="1:5" x14ac:dyDescent="0.25">
      <c r="A479" s="61">
        <v>26823</v>
      </c>
      <c r="B479" s="7">
        <f t="shared" si="18"/>
        <v>8</v>
      </c>
      <c r="C479" s="7">
        <f t="shared" si="19"/>
        <v>6</v>
      </c>
      <c r="D479" s="7">
        <f t="shared" si="20"/>
        <v>1973</v>
      </c>
      <c r="E479" s="60">
        <v>1.59</v>
      </c>
    </row>
    <row r="480" spans="1:5" x14ac:dyDescent="0.25">
      <c r="A480" s="61">
        <v>26824</v>
      </c>
      <c r="B480" s="7">
        <f t="shared" si="18"/>
        <v>9</v>
      </c>
      <c r="C480" s="7">
        <f t="shared" si="19"/>
        <v>6</v>
      </c>
      <c r="D480" s="7">
        <f t="shared" si="20"/>
        <v>1973</v>
      </c>
      <c r="E480" s="60">
        <v>1.3</v>
      </c>
    </row>
    <row r="481" spans="1:5" x14ac:dyDescent="0.25">
      <c r="A481" s="61">
        <v>26825</v>
      </c>
      <c r="B481" s="7">
        <f t="shared" si="18"/>
        <v>10</v>
      </c>
      <c r="C481" s="7">
        <f t="shared" si="19"/>
        <v>6</v>
      </c>
      <c r="D481" s="7">
        <f t="shared" si="20"/>
        <v>1973</v>
      </c>
      <c r="E481" s="60">
        <v>2.0299999999999998</v>
      </c>
    </row>
    <row r="482" spans="1:5" x14ac:dyDescent="0.25">
      <c r="A482" s="61">
        <v>26826</v>
      </c>
      <c r="B482" s="7">
        <f t="shared" si="18"/>
        <v>11</v>
      </c>
      <c r="C482" s="7">
        <f t="shared" si="19"/>
        <v>6</v>
      </c>
      <c r="D482" s="7">
        <f t="shared" si="20"/>
        <v>1973</v>
      </c>
      <c r="E482" s="60">
        <v>2.0299999999999998</v>
      </c>
    </row>
    <row r="483" spans="1:5" x14ac:dyDescent="0.25">
      <c r="A483" s="61">
        <v>26827</v>
      </c>
      <c r="B483" s="7">
        <f t="shared" si="18"/>
        <v>12</v>
      </c>
      <c r="C483" s="7">
        <f t="shared" si="19"/>
        <v>6</v>
      </c>
      <c r="D483" s="7">
        <f t="shared" si="20"/>
        <v>1973</v>
      </c>
      <c r="E483" s="60">
        <v>1.59</v>
      </c>
    </row>
    <row r="484" spans="1:5" x14ac:dyDescent="0.25">
      <c r="A484" s="61">
        <v>26828</v>
      </c>
      <c r="B484" s="7">
        <f t="shared" si="18"/>
        <v>13</v>
      </c>
      <c r="C484" s="7">
        <f t="shared" si="19"/>
        <v>6</v>
      </c>
      <c r="D484" s="7">
        <f t="shared" si="20"/>
        <v>1973</v>
      </c>
      <c r="E484" s="60">
        <v>2.0299999999999998</v>
      </c>
    </row>
    <row r="485" spans="1:5" x14ac:dyDescent="0.25">
      <c r="A485" s="61">
        <v>26829</v>
      </c>
      <c r="B485" s="7">
        <f t="shared" si="18"/>
        <v>14</v>
      </c>
      <c r="C485" s="7">
        <f t="shared" si="19"/>
        <v>6</v>
      </c>
      <c r="D485" s="7">
        <f t="shared" si="20"/>
        <v>1973</v>
      </c>
      <c r="E485" s="60">
        <v>1.88</v>
      </c>
    </row>
    <row r="486" spans="1:5" x14ac:dyDescent="0.25">
      <c r="A486" s="61">
        <v>26830</v>
      </c>
      <c r="B486" s="7">
        <f t="shared" si="18"/>
        <v>15</v>
      </c>
      <c r="C486" s="7">
        <f t="shared" si="19"/>
        <v>6</v>
      </c>
      <c r="D486" s="7">
        <f t="shared" si="20"/>
        <v>1973</v>
      </c>
      <c r="E486" s="60">
        <v>1.65</v>
      </c>
    </row>
    <row r="487" spans="1:5" x14ac:dyDescent="0.25">
      <c r="A487" s="61">
        <v>26831</v>
      </c>
      <c r="B487" s="7">
        <f t="shared" si="18"/>
        <v>16</v>
      </c>
      <c r="C487" s="7">
        <f t="shared" si="19"/>
        <v>6</v>
      </c>
      <c r="D487" s="7">
        <f t="shared" si="20"/>
        <v>1973</v>
      </c>
      <c r="E487" s="60">
        <v>2.1800000000000002</v>
      </c>
    </row>
    <row r="488" spans="1:5" x14ac:dyDescent="0.25">
      <c r="A488" s="61">
        <v>26832</v>
      </c>
      <c r="B488" s="7">
        <f t="shared" si="18"/>
        <v>17</v>
      </c>
      <c r="C488" s="7">
        <f t="shared" si="19"/>
        <v>6</v>
      </c>
      <c r="D488" s="7">
        <f t="shared" si="20"/>
        <v>1973</v>
      </c>
      <c r="E488" s="60">
        <v>1.59</v>
      </c>
    </row>
    <row r="489" spans="1:5" x14ac:dyDescent="0.25">
      <c r="A489" s="61">
        <v>26833</v>
      </c>
      <c r="B489" s="7">
        <f t="shared" si="18"/>
        <v>18</v>
      </c>
      <c r="C489" s="7">
        <f t="shared" si="19"/>
        <v>6</v>
      </c>
      <c r="D489" s="7">
        <f t="shared" si="20"/>
        <v>1973</v>
      </c>
      <c r="E489" s="60">
        <v>1.44</v>
      </c>
    </row>
    <row r="490" spans="1:5" x14ac:dyDescent="0.25">
      <c r="A490" s="61">
        <v>26834</v>
      </c>
      <c r="B490" s="7">
        <f t="shared" si="18"/>
        <v>19</v>
      </c>
      <c r="C490" s="7">
        <f t="shared" si="19"/>
        <v>6</v>
      </c>
      <c r="D490" s="7">
        <f t="shared" si="20"/>
        <v>1973</v>
      </c>
      <c r="E490" s="60">
        <v>1.88</v>
      </c>
    </row>
    <row r="491" spans="1:5" x14ac:dyDescent="0.25">
      <c r="A491" s="61">
        <v>26835</v>
      </c>
      <c r="B491" s="7">
        <f t="shared" si="18"/>
        <v>20</v>
      </c>
      <c r="C491" s="7">
        <f t="shared" si="19"/>
        <v>6</v>
      </c>
      <c r="D491" s="7">
        <f t="shared" si="20"/>
        <v>1973</v>
      </c>
      <c r="E491" s="60">
        <v>1.59</v>
      </c>
    </row>
    <row r="492" spans="1:5" x14ac:dyDescent="0.25">
      <c r="A492" s="61">
        <v>26836</v>
      </c>
      <c r="B492" s="7">
        <f t="shared" si="18"/>
        <v>21</v>
      </c>
      <c r="C492" s="7">
        <f t="shared" si="19"/>
        <v>6</v>
      </c>
      <c r="D492" s="7">
        <f t="shared" si="20"/>
        <v>1973</v>
      </c>
      <c r="E492" s="60">
        <v>1.3</v>
      </c>
    </row>
    <row r="493" spans="1:5" x14ac:dyDescent="0.25">
      <c r="A493" s="61">
        <v>26837</v>
      </c>
      <c r="B493" s="7">
        <f t="shared" si="18"/>
        <v>22</v>
      </c>
      <c r="C493" s="7">
        <f t="shared" si="19"/>
        <v>6</v>
      </c>
      <c r="D493" s="7">
        <f t="shared" si="20"/>
        <v>1973</v>
      </c>
      <c r="E493" s="60">
        <v>1.1599999999999999</v>
      </c>
    </row>
    <row r="494" spans="1:5" x14ac:dyDescent="0.25">
      <c r="A494" s="61">
        <v>26838</v>
      </c>
      <c r="B494" s="7">
        <f t="shared" si="18"/>
        <v>23</v>
      </c>
      <c r="C494" s="7">
        <f t="shared" si="19"/>
        <v>6</v>
      </c>
      <c r="D494" s="7">
        <f t="shared" si="20"/>
        <v>1973</v>
      </c>
      <c r="E494" s="60">
        <v>1.02</v>
      </c>
    </row>
    <row r="495" spans="1:5" x14ac:dyDescent="0.25">
      <c r="A495" s="61">
        <v>26839</v>
      </c>
      <c r="B495" s="7">
        <f t="shared" ref="B495:B558" si="21">+DAY(A495)</f>
        <v>24</v>
      </c>
      <c r="C495" s="7">
        <f t="shared" ref="C495:C558" si="22">+MONTH(A495)</f>
        <v>6</v>
      </c>
      <c r="D495" s="7">
        <f t="shared" ref="D495:D558" si="23">+YEAR(A495)</f>
        <v>1973</v>
      </c>
      <c r="E495" s="60">
        <v>1.02</v>
      </c>
    </row>
    <row r="496" spans="1:5" x14ac:dyDescent="0.25">
      <c r="A496" s="61">
        <v>26840</v>
      </c>
      <c r="B496" s="7">
        <f t="shared" si="21"/>
        <v>25</v>
      </c>
      <c r="C496" s="7">
        <f t="shared" si="22"/>
        <v>6</v>
      </c>
      <c r="D496" s="7">
        <f t="shared" si="23"/>
        <v>1973</v>
      </c>
      <c r="E496" s="60">
        <v>0.89</v>
      </c>
    </row>
    <row r="497" spans="1:5" x14ac:dyDescent="0.25">
      <c r="A497" s="61">
        <v>26841</v>
      </c>
      <c r="B497" s="7">
        <f t="shared" si="21"/>
        <v>26</v>
      </c>
      <c r="C497" s="7">
        <f t="shared" si="22"/>
        <v>6</v>
      </c>
      <c r="D497" s="7">
        <f t="shared" si="23"/>
        <v>1973</v>
      </c>
      <c r="E497" s="60">
        <v>0.89</v>
      </c>
    </row>
    <row r="498" spans="1:5" x14ac:dyDescent="0.25">
      <c r="A498" s="61">
        <v>26842</v>
      </c>
      <c r="B498" s="7">
        <f t="shared" si="21"/>
        <v>27</v>
      </c>
      <c r="C498" s="7">
        <f t="shared" si="22"/>
        <v>6</v>
      </c>
      <c r="D498" s="7">
        <f t="shared" si="23"/>
        <v>1973</v>
      </c>
      <c r="E498" s="60">
        <v>1.88</v>
      </c>
    </row>
    <row r="499" spans="1:5" x14ac:dyDescent="0.25">
      <c r="A499" s="61">
        <v>26843</v>
      </c>
      <c r="B499" s="7">
        <f t="shared" si="21"/>
        <v>28</v>
      </c>
      <c r="C499" s="7">
        <f t="shared" si="22"/>
        <v>6</v>
      </c>
      <c r="D499" s="7">
        <f t="shared" si="23"/>
        <v>1973</v>
      </c>
      <c r="E499" s="60">
        <v>1.3</v>
      </c>
    </row>
    <row r="500" spans="1:5" x14ac:dyDescent="0.25">
      <c r="A500" s="61">
        <v>26844</v>
      </c>
      <c r="B500" s="7">
        <f t="shared" si="21"/>
        <v>29</v>
      </c>
      <c r="C500" s="7">
        <f t="shared" si="22"/>
        <v>6</v>
      </c>
      <c r="D500" s="7">
        <f t="shared" si="23"/>
        <v>1973</v>
      </c>
      <c r="E500" s="60">
        <v>1.3</v>
      </c>
    </row>
    <row r="501" spans="1:5" x14ac:dyDescent="0.25">
      <c r="A501" s="61">
        <v>26845</v>
      </c>
      <c r="B501" s="7">
        <f t="shared" si="21"/>
        <v>30</v>
      </c>
      <c r="C501" s="7">
        <f t="shared" si="22"/>
        <v>6</v>
      </c>
      <c r="D501" s="7">
        <f t="shared" si="23"/>
        <v>1973</v>
      </c>
      <c r="E501" s="60">
        <v>1.3</v>
      </c>
    </row>
    <row r="502" spans="1:5" x14ac:dyDescent="0.25">
      <c r="A502" s="61">
        <v>26846</v>
      </c>
      <c r="B502" s="7">
        <f t="shared" si="21"/>
        <v>1</v>
      </c>
      <c r="C502" s="7">
        <f t="shared" si="22"/>
        <v>7</v>
      </c>
      <c r="D502" s="7">
        <f t="shared" si="23"/>
        <v>1973</v>
      </c>
      <c r="E502" s="60">
        <v>1.3</v>
      </c>
    </row>
    <row r="503" spans="1:5" x14ac:dyDescent="0.25">
      <c r="A503" s="61">
        <v>26847</v>
      </c>
      <c r="B503" s="7">
        <f t="shared" si="21"/>
        <v>2</v>
      </c>
      <c r="C503" s="7">
        <f t="shared" si="22"/>
        <v>7</v>
      </c>
      <c r="D503" s="7">
        <f t="shared" si="23"/>
        <v>1973</v>
      </c>
      <c r="E503" s="60">
        <v>1.1599999999999999</v>
      </c>
    </row>
    <row r="504" spans="1:5" x14ac:dyDescent="0.25">
      <c r="A504" s="61">
        <v>26848</v>
      </c>
      <c r="B504" s="7">
        <f t="shared" si="21"/>
        <v>3</v>
      </c>
      <c r="C504" s="7">
        <f t="shared" si="22"/>
        <v>7</v>
      </c>
      <c r="D504" s="7">
        <f t="shared" si="23"/>
        <v>1973</v>
      </c>
      <c r="E504" s="60">
        <v>1.02</v>
      </c>
    </row>
    <row r="505" spans="1:5" x14ac:dyDescent="0.25">
      <c r="A505" s="61">
        <v>26849</v>
      </c>
      <c r="B505" s="7">
        <f t="shared" si="21"/>
        <v>4</v>
      </c>
      <c r="C505" s="7">
        <f t="shared" si="22"/>
        <v>7</v>
      </c>
      <c r="D505" s="7">
        <f t="shared" si="23"/>
        <v>1973</v>
      </c>
      <c r="E505" s="60">
        <v>1.02</v>
      </c>
    </row>
    <row r="506" spans="1:5" x14ac:dyDescent="0.25">
      <c r="A506" s="61">
        <v>26850</v>
      </c>
      <c r="B506" s="7">
        <f t="shared" si="21"/>
        <v>5</v>
      </c>
      <c r="C506" s="7">
        <f t="shared" si="22"/>
        <v>7</v>
      </c>
      <c r="D506" s="7">
        <f t="shared" si="23"/>
        <v>1973</v>
      </c>
      <c r="E506" s="60">
        <v>1.02</v>
      </c>
    </row>
    <row r="507" spans="1:5" x14ac:dyDescent="0.25">
      <c r="A507" s="61">
        <v>26851</v>
      </c>
      <c r="B507" s="7">
        <f t="shared" si="21"/>
        <v>6</v>
      </c>
      <c r="C507" s="7">
        <f t="shared" si="22"/>
        <v>7</v>
      </c>
      <c r="D507" s="7">
        <f t="shared" si="23"/>
        <v>1973</v>
      </c>
      <c r="E507" s="60">
        <v>0.89</v>
      </c>
    </row>
    <row r="508" spans="1:5" x14ac:dyDescent="0.25">
      <c r="A508" s="61">
        <v>26852</v>
      </c>
      <c r="B508" s="7">
        <f t="shared" si="21"/>
        <v>7</v>
      </c>
      <c r="C508" s="7">
        <f t="shared" si="22"/>
        <v>7</v>
      </c>
      <c r="D508" s="7">
        <f t="shared" si="23"/>
        <v>1973</v>
      </c>
      <c r="E508" s="60">
        <v>2.0299999999999998</v>
      </c>
    </row>
    <row r="509" spans="1:5" x14ac:dyDescent="0.25">
      <c r="A509" s="61">
        <v>26853</v>
      </c>
      <c r="B509" s="7">
        <f t="shared" si="21"/>
        <v>8</v>
      </c>
      <c r="C509" s="7">
        <f t="shared" si="22"/>
        <v>7</v>
      </c>
      <c r="D509" s="7">
        <f t="shared" si="23"/>
        <v>1973</v>
      </c>
      <c r="E509" s="60">
        <v>1.3</v>
      </c>
    </row>
    <row r="510" spans="1:5" x14ac:dyDescent="0.25">
      <c r="A510" s="61">
        <v>26854</v>
      </c>
      <c r="B510" s="7">
        <f t="shared" si="21"/>
        <v>9</v>
      </c>
      <c r="C510" s="7">
        <f t="shared" si="22"/>
        <v>7</v>
      </c>
      <c r="D510" s="7">
        <f t="shared" si="23"/>
        <v>1973</v>
      </c>
      <c r="E510" s="60">
        <v>2.4900000000000002</v>
      </c>
    </row>
    <row r="511" spans="1:5" x14ac:dyDescent="0.25">
      <c r="A511" s="61">
        <v>26855</v>
      </c>
      <c r="B511" s="7">
        <f t="shared" si="21"/>
        <v>10</v>
      </c>
      <c r="C511" s="7">
        <f t="shared" si="22"/>
        <v>7</v>
      </c>
      <c r="D511" s="7">
        <f t="shared" si="23"/>
        <v>1973</v>
      </c>
      <c r="E511" s="60">
        <v>1.59</v>
      </c>
    </row>
    <row r="512" spans="1:5" x14ac:dyDescent="0.25">
      <c r="A512" s="61">
        <v>26856</v>
      </c>
      <c r="B512" s="7">
        <f t="shared" si="21"/>
        <v>11</v>
      </c>
      <c r="C512" s="7">
        <f t="shared" si="22"/>
        <v>7</v>
      </c>
      <c r="D512" s="7">
        <f t="shared" si="23"/>
        <v>1973</v>
      </c>
      <c r="E512" s="60">
        <v>1.3</v>
      </c>
    </row>
    <row r="513" spans="1:5" x14ac:dyDescent="0.25">
      <c r="A513" s="61">
        <v>26857</v>
      </c>
      <c r="B513" s="7">
        <f t="shared" si="21"/>
        <v>12</v>
      </c>
      <c r="C513" s="7">
        <f t="shared" si="22"/>
        <v>7</v>
      </c>
      <c r="D513" s="7">
        <f t="shared" si="23"/>
        <v>1973</v>
      </c>
      <c r="E513" s="60">
        <v>1.02</v>
      </c>
    </row>
    <row r="514" spans="1:5" x14ac:dyDescent="0.25">
      <c r="A514" s="61">
        <v>26858</v>
      </c>
      <c r="B514" s="7">
        <f t="shared" si="21"/>
        <v>13</v>
      </c>
      <c r="C514" s="7">
        <f t="shared" si="22"/>
        <v>7</v>
      </c>
      <c r="D514" s="7">
        <f t="shared" si="23"/>
        <v>1973</v>
      </c>
      <c r="E514" s="60">
        <v>1.73</v>
      </c>
    </row>
    <row r="515" spans="1:5" x14ac:dyDescent="0.25">
      <c r="A515" s="61">
        <v>26859</v>
      </c>
      <c r="B515" s="7">
        <f t="shared" si="21"/>
        <v>14</v>
      </c>
      <c r="C515" s="7">
        <f t="shared" si="22"/>
        <v>7</v>
      </c>
      <c r="D515" s="7">
        <f t="shared" si="23"/>
        <v>1973</v>
      </c>
      <c r="E515" s="60">
        <v>2.4900000000000002</v>
      </c>
    </row>
    <row r="516" spans="1:5" x14ac:dyDescent="0.25">
      <c r="A516" s="61">
        <v>26860</v>
      </c>
      <c r="B516" s="7">
        <f t="shared" si="21"/>
        <v>15</v>
      </c>
      <c r="C516" s="7">
        <f t="shared" si="22"/>
        <v>7</v>
      </c>
      <c r="D516" s="7">
        <f t="shared" si="23"/>
        <v>1973</v>
      </c>
      <c r="E516" s="60">
        <v>2.0299999999999998</v>
      </c>
    </row>
    <row r="517" spans="1:5" x14ac:dyDescent="0.25">
      <c r="A517" s="61">
        <v>26861</v>
      </c>
      <c r="B517" s="7">
        <f t="shared" si="21"/>
        <v>16</v>
      </c>
      <c r="C517" s="7">
        <f t="shared" si="22"/>
        <v>7</v>
      </c>
      <c r="D517" s="7">
        <f t="shared" si="23"/>
        <v>1973</v>
      </c>
      <c r="E517" s="60">
        <v>1.59</v>
      </c>
    </row>
    <row r="518" spans="1:5" x14ac:dyDescent="0.25">
      <c r="A518" s="61">
        <v>26862</v>
      </c>
      <c r="B518" s="7">
        <f t="shared" si="21"/>
        <v>17</v>
      </c>
      <c r="C518" s="7">
        <f t="shared" si="22"/>
        <v>7</v>
      </c>
      <c r="D518" s="7">
        <f t="shared" si="23"/>
        <v>1973</v>
      </c>
      <c r="E518" s="60">
        <v>1.44</v>
      </c>
    </row>
    <row r="519" spans="1:5" x14ac:dyDescent="0.25">
      <c r="A519" s="61">
        <v>26863</v>
      </c>
      <c r="B519" s="7">
        <f t="shared" si="21"/>
        <v>18</v>
      </c>
      <c r="C519" s="7">
        <f t="shared" si="22"/>
        <v>7</v>
      </c>
      <c r="D519" s="7">
        <f t="shared" si="23"/>
        <v>1973</v>
      </c>
      <c r="E519" s="60">
        <v>1.1599999999999999</v>
      </c>
    </row>
    <row r="520" spans="1:5" x14ac:dyDescent="0.25">
      <c r="A520" s="61">
        <v>26864</v>
      </c>
      <c r="B520" s="7">
        <f t="shared" si="21"/>
        <v>19</v>
      </c>
      <c r="C520" s="7">
        <f t="shared" si="22"/>
        <v>7</v>
      </c>
      <c r="D520" s="7">
        <f t="shared" si="23"/>
        <v>1973</v>
      </c>
      <c r="E520" s="60">
        <v>1.1599999999999999</v>
      </c>
    </row>
    <row r="521" spans="1:5" x14ac:dyDescent="0.25">
      <c r="A521" s="61">
        <v>26865</v>
      </c>
      <c r="B521" s="7">
        <f t="shared" si="21"/>
        <v>20</v>
      </c>
      <c r="C521" s="7">
        <f t="shared" si="22"/>
        <v>7</v>
      </c>
      <c r="D521" s="7">
        <f t="shared" si="23"/>
        <v>1973</v>
      </c>
      <c r="E521" s="60">
        <v>1.44</v>
      </c>
    </row>
    <row r="522" spans="1:5" x14ac:dyDescent="0.25">
      <c r="A522" s="61">
        <v>26866</v>
      </c>
      <c r="B522" s="7">
        <f t="shared" si="21"/>
        <v>21</v>
      </c>
      <c r="C522" s="7">
        <f t="shared" si="22"/>
        <v>7</v>
      </c>
      <c r="D522" s="7">
        <f t="shared" si="23"/>
        <v>1973</v>
      </c>
      <c r="E522" s="60">
        <v>1.3</v>
      </c>
    </row>
    <row r="523" spans="1:5" x14ac:dyDescent="0.25">
      <c r="A523" s="61">
        <v>26867</v>
      </c>
      <c r="B523" s="7">
        <f t="shared" si="21"/>
        <v>22</v>
      </c>
      <c r="C523" s="7">
        <f t="shared" si="22"/>
        <v>7</v>
      </c>
      <c r="D523" s="7">
        <f t="shared" si="23"/>
        <v>1973</v>
      </c>
      <c r="E523" s="60">
        <v>2.0299999999999998</v>
      </c>
    </row>
    <row r="524" spans="1:5" x14ac:dyDescent="0.25">
      <c r="A524" s="61">
        <v>26868</v>
      </c>
      <c r="B524" s="7">
        <f t="shared" si="21"/>
        <v>23</v>
      </c>
      <c r="C524" s="7">
        <f t="shared" si="22"/>
        <v>7</v>
      </c>
      <c r="D524" s="7">
        <f t="shared" si="23"/>
        <v>1973</v>
      </c>
      <c r="E524" s="60">
        <v>2.0299999999999998</v>
      </c>
    </row>
    <row r="525" spans="1:5" x14ac:dyDescent="0.25">
      <c r="A525" s="61">
        <v>26869</v>
      </c>
      <c r="B525" s="7">
        <f t="shared" si="21"/>
        <v>24</v>
      </c>
      <c r="C525" s="7">
        <f t="shared" si="22"/>
        <v>7</v>
      </c>
      <c r="D525" s="7">
        <f t="shared" si="23"/>
        <v>1973</v>
      </c>
      <c r="E525" s="60">
        <v>2.0299999999999998</v>
      </c>
    </row>
    <row r="526" spans="1:5" x14ac:dyDescent="0.25">
      <c r="A526" s="61">
        <v>26870</v>
      </c>
      <c r="B526" s="7">
        <f t="shared" si="21"/>
        <v>25</v>
      </c>
      <c r="C526" s="7">
        <f t="shared" si="22"/>
        <v>7</v>
      </c>
      <c r="D526" s="7">
        <f t="shared" si="23"/>
        <v>1973</v>
      </c>
      <c r="E526" s="60">
        <v>1.44</v>
      </c>
    </row>
    <row r="527" spans="1:5" x14ac:dyDescent="0.25">
      <c r="A527" s="61">
        <v>26871</v>
      </c>
      <c r="B527" s="7">
        <f t="shared" si="21"/>
        <v>26</v>
      </c>
      <c r="C527" s="7">
        <f t="shared" si="22"/>
        <v>7</v>
      </c>
      <c r="D527" s="7">
        <f t="shared" si="23"/>
        <v>1973</v>
      </c>
      <c r="E527" s="60">
        <v>1.59</v>
      </c>
    </row>
    <row r="528" spans="1:5" x14ac:dyDescent="0.25">
      <c r="A528" s="61">
        <v>26872</v>
      </c>
      <c r="B528" s="7">
        <f t="shared" si="21"/>
        <v>27</v>
      </c>
      <c r="C528" s="7">
        <f t="shared" si="22"/>
        <v>7</v>
      </c>
      <c r="D528" s="7">
        <f t="shared" si="23"/>
        <v>1973</v>
      </c>
      <c r="E528" s="60">
        <v>1.44</v>
      </c>
    </row>
    <row r="529" spans="1:5" x14ac:dyDescent="0.25">
      <c r="A529" s="61">
        <v>26873</v>
      </c>
      <c r="B529" s="7">
        <f t="shared" si="21"/>
        <v>28</v>
      </c>
      <c r="C529" s="7">
        <f t="shared" si="22"/>
        <v>7</v>
      </c>
      <c r="D529" s="7">
        <f t="shared" si="23"/>
        <v>1973</v>
      </c>
      <c r="E529" s="60">
        <v>1.44</v>
      </c>
    </row>
    <row r="530" spans="1:5" x14ac:dyDescent="0.25">
      <c r="A530" s="61">
        <v>26874</v>
      </c>
      <c r="B530" s="7">
        <f t="shared" si="21"/>
        <v>29</v>
      </c>
      <c r="C530" s="7">
        <f t="shared" si="22"/>
        <v>7</v>
      </c>
      <c r="D530" s="7">
        <f t="shared" si="23"/>
        <v>1973</v>
      </c>
      <c r="E530" s="60">
        <v>3.95</v>
      </c>
    </row>
    <row r="531" spans="1:5" x14ac:dyDescent="0.25">
      <c r="A531" s="61">
        <v>26875</v>
      </c>
      <c r="B531" s="7">
        <f t="shared" si="21"/>
        <v>30</v>
      </c>
      <c r="C531" s="7">
        <f t="shared" si="22"/>
        <v>7</v>
      </c>
      <c r="D531" s="7">
        <f t="shared" si="23"/>
        <v>1973</v>
      </c>
      <c r="E531" s="60">
        <v>3.29</v>
      </c>
    </row>
    <row r="532" spans="1:5" x14ac:dyDescent="0.25">
      <c r="A532" s="61">
        <v>26876</v>
      </c>
      <c r="B532" s="7">
        <f t="shared" si="21"/>
        <v>31</v>
      </c>
      <c r="C532" s="7">
        <f t="shared" si="22"/>
        <v>7</v>
      </c>
      <c r="D532" s="7">
        <f t="shared" si="23"/>
        <v>1973</v>
      </c>
      <c r="E532" s="60">
        <v>2.65</v>
      </c>
    </row>
    <row r="533" spans="1:5" x14ac:dyDescent="0.25">
      <c r="A533" s="61">
        <v>26877</v>
      </c>
      <c r="B533" s="7">
        <f t="shared" si="21"/>
        <v>1</v>
      </c>
      <c r="C533" s="7">
        <f t="shared" si="22"/>
        <v>8</v>
      </c>
      <c r="D533" s="7">
        <f t="shared" si="23"/>
        <v>1973</v>
      </c>
      <c r="E533" s="60">
        <v>2.0299999999999998</v>
      </c>
    </row>
    <row r="534" spans="1:5" x14ac:dyDescent="0.25">
      <c r="A534" s="61">
        <v>26878</v>
      </c>
      <c r="B534" s="7">
        <f t="shared" si="21"/>
        <v>2</v>
      </c>
      <c r="C534" s="7">
        <f t="shared" si="22"/>
        <v>8</v>
      </c>
      <c r="D534" s="7">
        <f t="shared" si="23"/>
        <v>1973</v>
      </c>
      <c r="E534" s="60">
        <v>1.59</v>
      </c>
    </row>
    <row r="535" spans="1:5" x14ac:dyDescent="0.25">
      <c r="A535" s="61">
        <v>26879</v>
      </c>
      <c r="B535" s="7">
        <f t="shared" si="21"/>
        <v>3</v>
      </c>
      <c r="C535" s="7">
        <f t="shared" si="22"/>
        <v>8</v>
      </c>
      <c r="D535" s="7">
        <f t="shared" si="23"/>
        <v>1973</v>
      </c>
      <c r="E535" s="60">
        <v>2.96</v>
      </c>
    </row>
    <row r="536" spans="1:5" x14ac:dyDescent="0.25">
      <c r="A536" s="61">
        <v>26880</v>
      </c>
      <c r="B536" s="7">
        <f t="shared" si="21"/>
        <v>4</v>
      </c>
      <c r="C536" s="7">
        <f t="shared" si="22"/>
        <v>8</v>
      </c>
      <c r="D536" s="7">
        <f t="shared" si="23"/>
        <v>1973</v>
      </c>
      <c r="E536" s="60">
        <v>1.88</v>
      </c>
    </row>
    <row r="537" spans="1:5" x14ac:dyDescent="0.25">
      <c r="A537" s="61">
        <v>26881</v>
      </c>
      <c r="B537" s="7">
        <f t="shared" si="21"/>
        <v>5</v>
      </c>
      <c r="C537" s="7">
        <f t="shared" si="22"/>
        <v>8</v>
      </c>
      <c r="D537" s="7">
        <f t="shared" si="23"/>
        <v>1973</v>
      </c>
      <c r="E537" s="60">
        <v>1.44</v>
      </c>
    </row>
    <row r="538" spans="1:5" x14ac:dyDescent="0.25">
      <c r="A538" s="61">
        <v>26882</v>
      </c>
      <c r="B538" s="7">
        <f t="shared" si="21"/>
        <v>6</v>
      </c>
      <c r="C538" s="7">
        <f t="shared" si="22"/>
        <v>8</v>
      </c>
      <c r="D538" s="7">
        <f t="shared" si="23"/>
        <v>1973</v>
      </c>
      <c r="E538" s="60">
        <v>2.8</v>
      </c>
    </row>
    <row r="539" spans="1:5" x14ac:dyDescent="0.25">
      <c r="A539" s="61">
        <v>26883</v>
      </c>
      <c r="B539" s="7">
        <f t="shared" si="21"/>
        <v>7</v>
      </c>
      <c r="C539" s="7">
        <f t="shared" si="22"/>
        <v>8</v>
      </c>
      <c r="D539" s="7">
        <f t="shared" si="23"/>
        <v>1973</v>
      </c>
      <c r="E539" s="60">
        <v>2.0299999999999998</v>
      </c>
    </row>
    <row r="540" spans="1:5" x14ac:dyDescent="0.25">
      <c r="A540" s="61">
        <v>26884</v>
      </c>
      <c r="B540" s="7">
        <f t="shared" si="21"/>
        <v>8</v>
      </c>
      <c r="C540" s="7">
        <f t="shared" si="22"/>
        <v>8</v>
      </c>
      <c r="D540" s="7">
        <f t="shared" si="23"/>
        <v>1973</v>
      </c>
      <c r="E540" s="60">
        <v>1.73</v>
      </c>
    </row>
    <row r="541" spans="1:5" x14ac:dyDescent="0.25">
      <c r="A541" s="61">
        <v>26885</v>
      </c>
      <c r="B541" s="7">
        <f t="shared" si="21"/>
        <v>9</v>
      </c>
      <c r="C541" s="7">
        <f t="shared" si="22"/>
        <v>8</v>
      </c>
      <c r="D541" s="7">
        <f t="shared" si="23"/>
        <v>1973</v>
      </c>
      <c r="E541" s="60">
        <v>2.33</v>
      </c>
    </row>
    <row r="542" spans="1:5" x14ac:dyDescent="0.25">
      <c r="A542" s="61">
        <v>26886</v>
      </c>
      <c r="B542" s="7">
        <f t="shared" si="21"/>
        <v>10</v>
      </c>
      <c r="C542" s="7">
        <f t="shared" si="22"/>
        <v>8</v>
      </c>
      <c r="D542" s="7">
        <f t="shared" si="23"/>
        <v>1973</v>
      </c>
      <c r="E542" s="60">
        <v>1.73</v>
      </c>
    </row>
    <row r="543" spans="1:5" x14ac:dyDescent="0.25">
      <c r="A543" s="61">
        <v>26887</v>
      </c>
      <c r="B543" s="7">
        <f t="shared" si="21"/>
        <v>11</v>
      </c>
      <c r="C543" s="7">
        <f t="shared" si="22"/>
        <v>8</v>
      </c>
      <c r="D543" s="7">
        <f t="shared" si="23"/>
        <v>1973</v>
      </c>
      <c r="E543" s="60">
        <v>1.73</v>
      </c>
    </row>
    <row r="544" spans="1:5" x14ac:dyDescent="0.25">
      <c r="A544" s="61">
        <v>26888</v>
      </c>
      <c r="B544" s="7">
        <f t="shared" si="21"/>
        <v>12</v>
      </c>
      <c r="C544" s="7">
        <f t="shared" si="22"/>
        <v>8</v>
      </c>
      <c r="D544" s="7">
        <f t="shared" si="23"/>
        <v>1973</v>
      </c>
      <c r="E544" s="60">
        <v>1.59</v>
      </c>
    </row>
    <row r="545" spans="1:5" x14ac:dyDescent="0.25">
      <c r="A545" s="61">
        <v>26889</v>
      </c>
      <c r="B545" s="7">
        <f t="shared" si="21"/>
        <v>13</v>
      </c>
      <c r="C545" s="7">
        <f t="shared" si="22"/>
        <v>8</v>
      </c>
      <c r="D545" s="7">
        <f t="shared" si="23"/>
        <v>1973</v>
      </c>
      <c r="E545" s="60">
        <v>2.1800000000000002</v>
      </c>
    </row>
    <row r="546" spans="1:5" x14ac:dyDescent="0.25">
      <c r="A546" s="61">
        <v>26890</v>
      </c>
      <c r="B546" s="7">
        <f t="shared" si="21"/>
        <v>14</v>
      </c>
      <c r="C546" s="7">
        <f t="shared" si="22"/>
        <v>8</v>
      </c>
      <c r="D546" s="7">
        <f t="shared" si="23"/>
        <v>1973</v>
      </c>
      <c r="E546" s="60">
        <v>3.29</v>
      </c>
    </row>
    <row r="547" spans="1:5" x14ac:dyDescent="0.25">
      <c r="A547" s="61">
        <v>26891</v>
      </c>
      <c r="B547" s="7">
        <f t="shared" si="21"/>
        <v>15</v>
      </c>
      <c r="C547" s="7">
        <f t="shared" si="22"/>
        <v>8</v>
      </c>
      <c r="D547" s="7">
        <f t="shared" si="23"/>
        <v>1973</v>
      </c>
      <c r="E547" s="60">
        <v>5.15</v>
      </c>
    </row>
    <row r="548" spans="1:5" x14ac:dyDescent="0.25">
      <c r="A548" s="61">
        <v>26892</v>
      </c>
      <c r="B548" s="7">
        <f t="shared" si="21"/>
        <v>16</v>
      </c>
      <c r="C548" s="7">
        <f t="shared" si="22"/>
        <v>8</v>
      </c>
      <c r="D548" s="7">
        <f t="shared" si="23"/>
        <v>1973</v>
      </c>
      <c r="E548" s="60">
        <v>3.45</v>
      </c>
    </row>
    <row r="549" spans="1:5" x14ac:dyDescent="0.25">
      <c r="A549" s="61">
        <v>26893</v>
      </c>
      <c r="B549" s="7">
        <f t="shared" si="21"/>
        <v>17</v>
      </c>
      <c r="C549" s="7">
        <f t="shared" si="22"/>
        <v>8</v>
      </c>
      <c r="D549" s="7">
        <f t="shared" si="23"/>
        <v>1973</v>
      </c>
      <c r="E549" s="60">
        <v>2.65</v>
      </c>
    </row>
    <row r="550" spans="1:5" x14ac:dyDescent="0.25">
      <c r="A550" s="61">
        <v>26894</v>
      </c>
      <c r="B550" s="7">
        <f t="shared" si="21"/>
        <v>18</v>
      </c>
      <c r="C550" s="7">
        <f t="shared" si="22"/>
        <v>8</v>
      </c>
      <c r="D550" s="7">
        <f t="shared" si="23"/>
        <v>1973</v>
      </c>
      <c r="E550" s="60">
        <v>2.96</v>
      </c>
    </row>
    <row r="551" spans="1:5" x14ac:dyDescent="0.25">
      <c r="A551" s="61">
        <v>26895</v>
      </c>
      <c r="B551" s="7">
        <f t="shared" si="21"/>
        <v>19</v>
      </c>
      <c r="C551" s="7">
        <f t="shared" si="22"/>
        <v>8</v>
      </c>
      <c r="D551" s="7">
        <f t="shared" si="23"/>
        <v>1973</v>
      </c>
      <c r="E551" s="60">
        <v>2.8</v>
      </c>
    </row>
    <row r="552" spans="1:5" x14ac:dyDescent="0.25">
      <c r="A552" s="61">
        <v>26896</v>
      </c>
      <c r="B552" s="7">
        <f t="shared" si="21"/>
        <v>20</v>
      </c>
      <c r="C552" s="7">
        <f t="shared" si="22"/>
        <v>8</v>
      </c>
      <c r="D552" s="7">
        <f t="shared" si="23"/>
        <v>1973</v>
      </c>
      <c r="E552" s="60">
        <v>2.4900000000000002</v>
      </c>
    </row>
    <row r="553" spans="1:5" x14ac:dyDescent="0.25">
      <c r="A553" s="61">
        <v>26897</v>
      </c>
      <c r="B553" s="7">
        <f t="shared" si="21"/>
        <v>21</v>
      </c>
      <c r="C553" s="7">
        <f t="shared" si="22"/>
        <v>8</v>
      </c>
      <c r="D553" s="7">
        <f t="shared" si="23"/>
        <v>1973</v>
      </c>
      <c r="E553" s="60">
        <v>2.96</v>
      </c>
    </row>
    <row r="554" spans="1:5" x14ac:dyDescent="0.25">
      <c r="A554" s="61">
        <v>26898</v>
      </c>
      <c r="B554" s="7">
        <f t="shared" si="21"/>
        <v>22</v>
      </c>
      <c r="C554" s="7">
        <f t="shared" si="22"/>
        <v>8</v>
      </c>
      <c r="D554" s="7">
        <f t="shared" si="23"/>
        <v>1973</v>
      </c>
      <c r="E554" s="60">
        <v>2.33</v>
      </c>
    </row>
    <row r="555" spans="1:5" x14ac:dyDescent="0.25">
      <c r="A555" s="61">
        <v>26899</v>
      </c>
      <c r="B555" s="7">
        <f t="shared" si="21"/>
        <v>23</v>
      </c>
      <c r="C555" s="7">
        <f t="shared" si="22"/>
        <v>8</v>
      </c>
      <c r="D555" s="7">
        <f t="shared" si="23"/>
        <v>1973</v>
      </c>
      <c r="E555" s="60">
        <v>2.1800000000000002</v>
      </c>
    </row>
    <row r="556" spans="1:5" x14ac:dyDescent="0.25">
      <c r="A556" s="61">
        <v>26900</v>
      </c>
      <c r="B556" s="7">
        <f t="shared" si="21"/>
        <v>24</v>
      </c>
      <c r="C556" s="7">
        <f t="shared" si="22"/>
        <v>8</v>
      </c>
      <c r="D556" s="7">
        <f t="shared" si="23"/>
        <v>1973</v>
      </c>
      <c r="E556" s="60">
        <v>5.86</v>
      </c>
    </row>
    <row r="557" spans="1:5" x14ac:dyDescent="0.25">
      <c r="A557" s="61">
        <v>26901</v>
      </c>
      <c r="B557" s="7">
        <f t="shared" si="21"/>
        <v>25</v>
      </c>
      <c r="C557" s="7">
        <f t="shared" si="22"/>
        <v>8</v>
      </c>
      <c r="D557" s="7">
        <f t="shared" si="23"/>
        <v>1973</v>
      </c>
      <c r="E557" s="60">
        <v>3.45</v>
      </c>
    </row>
    <row r="558" spans="1:5" x14ac:dyDescent="0.25">
      <c r="A558" s="61">
        <v>26902</v>
      </c>
      <c r="B558" s="7">
        <f t="shared" si="21"/>
        <v>26</v>
      </c>
      <c r="C558" s="7">
        <f t="shared" si="22"/>
        <v>8</v>
      </c>
      <c r="D558" s="7">
        <f t="shared" si="23"/>
        <v>1973</v>
      </c>
      <c r="E558" s="60">
        <v>4.12</v>
      </c>
    </row>
    <row r="559" spans="1:5" x14ac:dyDescent="0.25">
      <c r="A559" s="61">
        <v>26903</v>
      </c>
      <c r="B559" s="7">
        <f t="shared" ref="B559:B622" si="24">+DAY(A559)</f>
        <v>27</v>
      </c>
      <c r="C559" s="7">
        <f t="shared" ref="C559:C622" si="25">+MONTH(A559)</f>
        <v>8</v>
      </c>
      <c r="D559" s="7">
        <f t="shared" ref="D559:D622" si="26">+YEAR(A559)</f>
        <v>1973</v>
      </c>
      <c r="E559" s="60">
        <v>3.13</v>
      </c>
    </row>
    <row r="560" spans="1:5" x14ac:dyDescent="0.25">
      <c r="A560" s="61">
        <v>26904</v>
      </c>
      <c r="B560" s="7">
        <f t="shared" si="24"/>
        <v>28</v>
      </c>
      <c r="C560" s="7">
        <f t="shared" si="25"/>
        <v>8</v>
      </c>
      <c r="D560" s="7">
        <f t="shared" si="26"/>
        <v>1973</v>
      </c>
      <c r="E560" s="60">
        <v>2.65</v>
      </c>
    </row>
    <row r="561" spans="1:5" x14ac:dyDescent="0.25">
      <c r="A561" s="61">
        <v>26905</v>
      </c>
      <c r="B561" s="7">
        <f t="shared" si="24"/>
        <v>29</v>
      </c>
      <c r="C561" s="7">
        <f t="shared" si="25"/>
        <v>8</v>
      </c>
      <c r="D561" s="7">
        <f t="shared" si="26"/>
        <v>1973</v>
      </c>
      <c r="E561" s="60">
        <v>3.29</v>
      </c>
    </row>
    <row r="562" spans="1:5" x14ac:dyDescent="0.25">
      <c r="A562" s="61">
        <v>26906</v>
      </c>
      <c r="B562" s="7">
        <f t="shared" si="24"/>
        <v>30</v>
      </c>
      <c r="C562" s="7">
        <f t="shared" si="25"/>
        <v>8</v>
      </c>
      <c r="D562" s="7">
        <f t="shared" si="26"/>
        <v>1973</v>
      </c>
      <c r="E562" s="60">
        <v>1.44</v>
      </c>
    </row>
    <row r="563" spans="1:5" x14ac:dyDescent="0.25">
      <c r="A563" s="61">
        <v>26907</v>
      </c>
      <c r="B563" s="7">
        <f t="shared" si="24"/>
        <v>31</v>
      </c>
      <c r="C563" s="7">
        <f t="shared" si="25"/>
        <v>8</v>
      </c>
      <c r="D563" s="7">
        <f t="shared" si="26"/>
        <v>1973</v>
      </c>
      <c r="E563" s="60">
        <v>2.8</v>
      </c>
    </row>
    <row r="564" spans="1:5" x14ac:dyDescent="0.25">
      <c r="A564" s="61">
        <v>26908</v>
      </c>
      <c r="B564" s="7">
        <f t="shared" si="24"/>
        <v>1</v>
      </c>
      <c r="C564" s="7">
        <f t="shared" si="25"/>
        <v>9</v>
      </c>
      <c r="D564" s="7">
        <f t="shared" si="26"/>
        <v>1973</v>
      </c>
      <c r="E564" s="60">
        <v>2.4900000000000002</v>
      </c>
    </row>
    <row r="565" spans="1:5" x14ac:dyDescent="0.25">
      <c r="A565" s="61">
        <v>26909</v>
      </c>
      <c r="B565" s="7">
        <f t="shared" si="24"/>
        <v>2</v>
      </c>
      <c r="C565" s="7">
        <f t="shared" si="25"/>
        <v>9</v>
      </c>
      <c r="D565" s="7">
        <f t="shared" si="26"/>
        <v>1973</v>
      </c>
      <c r="E565" s="60">
        <v>2.1800000000000002</v>
      </c>
    </row>
    <row r="566" spans="1:5" x14ac:dyDescent="0.25">
      <c r="A566" s="61">
        <v>26910</v>
      </c>
      <c r="B566" s="7">
        <f t="shared" si="24"/>
        <v>3</v>
      </c>
      <c r="C566" s="7">
        <f t="shared" si="25"/>
        <v>9</v>
      </c>
      <c r="D566" s="7">
        <f t="shared" si="26"/>
        <v>1973</v>
      </c>
      <c r="E566" s="60">
        <v>3.29</v>
      </c>
    </row>
    <row r="567" spans="1:5" x14ac:dyDescent="0.25">
      <c r="A567" s="61">
        <v>26911</v>
      </c>
      <c r="B567" s="7">
        <f t="shared" si="24"/>
        <v>4</v>
      </c>
      <c r="C567" s="7">
        <f t="shared" si="25"/>
        <v>9</v>
      </c>
      <c r="D567" s="7">
        <f t="shared" si="26"/>
        <v>1973</v>
      </c>
      <c r="E567" s="60">
        <v>7.87</v>
      </c>
    </row>
    <row r="568" spans="1:5" x14ac:dyDescent="0.25">
      <c r="A568" s="61">
        <v>26912</v>
      </c>
      <c r="B568" s="7">
        <f t="shared" si="24"/>
        <v>5</v>
      </c>
      <c r="C568" s="7">
        <f t="shared" si="25"/>
        <v>9</v>
      </c>
      <c r="D568" s="7">
        <f t="shared" si="26"/>
        <v>1973</v>
      </c>
      <c r="E568" s="60">
        <v>5.5</v>
      </c>
    </row>
    <row r="569" spans="1:5" x14ac:dyDescent="0.25">
      <c r="A569" s="61">
        <v>26913</v>
      </c>
      <c r="B569" s="7">
        <f t="shared" si="24"/>
        <v>6</v>
      </c>
      <c r="C569" s="7">
        <f t="shared" si="25"/>
        <v>9</v>
      </c>
      <c r="D569" s="7">
        <f t="shared" si="26"/>
        <v>1973</v>
      </c>
      <c r="E569" s="60">
        <v>3.62</v>
      </c>
    </row>
    <row r="570" spans="1:5" x14ac:dyDescent="0.25">
      <c r="A570" s="61">
        <v>26914</v>
      </c>
      <c r="B570" s="7">
        <f t="shared" si="24"/>
        <v>7</v>
      </c>
      <c r="C570" s="7">
        <f t="shared" si="25"/>
        <v>9</v>
      </c>
      <c r="D570" s="7">
        <f t="shared" si="26"/>
        <v>1973</v>
      </c>
      <c r="E570" s="60">
        <v>5.15</v>
      </c>
    </row>
    <row r="571" spans="1:5" x14ac:dyDescent="0.25">
      <c r="A571" s="61">
        <v>26915</v>
      </c>
      <c r="B571" s="7">
        <f t="shared" si="24"/>
        <v>8</v>
      </c>
      <c r="C571" s="7">
        <f t="shared" si="25"/>
        <v>9</v>
      </c>
      <c r="D571" s="7">
        <f t="shared" si="26"/>
        <v>1973</v>
      </c>
      <c r="E571" s="60">
        <v>4.46</v>
      </c>
    </row>
    <row r="572" spans="1:5" x14ac:dyDescent="0.25">
      <c r="A572" s="61">
        <v>26916</v>
      </c>
      <c r="B572" s="7">
        <f t="shared" si="24"/>
        <v>9</v>
      </c>
      <c r="C572" s="7">
        <f t="shared" si="25"/>
        <v>9</v>
      </c>
      <c r="D572" s="7">
        <f t="shared" si="26"/>
        <v>1973</v>
      </c>
      <c r="E572" s="60">
        <v>3.62</v>
      </c>
    </row>
    <row r="573" spans="1:5" x14ac:dyDescent="0.25">
      <c r="A573" s="61">
        <v>26917</v>
      </c>
      <c r="B573" s="7">
        <f t="shared" si="24"/>
        <v>10</v>
      </c>
      <c r="C573" s="7">
        <f t="shared" si="25"/>
        <v>9</v>
      </c>
      <c r="D573" s="7">
        <f t="shared" si="26"/>
        <v>1973</v>
      </c>
      <c r="E573" s="60">
        <v>4.8</v>
      </c>
    </row>
    <row r="574" spans="1:5" x14ac:dyDescent="0.25">
      <c r="A574" s="61">
        <v>26918</v>
      </c>
      <c r="B574" s="7">
        <f t="shared" si="24"/>
        <v>11</v>
      </c>
      <c r="C574" s="7">
        <f t="shared" si="25"/>
        <v>9</v>
      </c>
      <c r="D574" s="7">
        <f t="shared" si="26"/>
        <v>1973</v>
      </c>
      <c r="E574" s="60">
        <v>3.45</v>
      </c>
    </row>
    <row r="575" spans="1:5" x14ac:dyDescent="0.25">
      <c r="A575" s="61">
        <v>26919</v>
      </c>
      <c r="B575" s="7">
        <f t="shared" si="24"/>
        <v>12</v>
      </c>
      <c r="C575" s="7">
        <f t="shared" si="25"/>
        <v>9</v>
      </c>
      <c r="D575" s="7">
        <f t="shared" si="26"/>
        <v>1973</v>
      </c>
      <c r="E575" s="60">
        <v>2.96</v>
      </c>
    </row>
    <row r="576" spans="1:5" x14ac:dyDescent="0.25">
      <c r="A576" s="61">
        <v>26920</v>
      </c>
      <c r="B576" s="7">
        <f t="shared" si="24"/>
        <v>13</v>
      </c>
      <c r="C576" s="7">
        <f t="shared" si="25"/>
        <v>9</v>
      </c>
      <c r="D576" s="7">
        <f t="shared" si="26"/>
        <v>1973</v>
      </c>
      <c r="E576" s="60">
        <v>3.13</v>
      </c>
    </row>
    <row r="577" spans="1:5" x14ac:dyDescent="0.25">
      <c r="A577" s="61">
        <v>26921</v>
      </c>
      <c r="B577" s="7">
        <f t="shared" si="24"/>
        <v>14</v>
      </c>
      <c r="C577" s="7">
        <f t="shared" si="25"/>
        <v>9</v>
      </c>
      <c r="D577" s="7">
        <f t="shared" si="26"/>
        <v>1973</v>
      </c>
      <c r="E577" s="60">
        <v>2.96</v>
      </c>
    </row>
    <row r="578" spans="1:5" x14ac:dyDescent="0.25">
      <c r="A578" s="61">
        <v>26922</v>
      </c>
      <c r="B578" s="7">
        <f t="shared" si="24"/>
        <v>15</v>
      </c>
      <c r="C578" s="7">
        <f t="shared" si="25"/>
        <v>9</v>
      </c>
      <c r="D578" s="7">
        <f t="shared" si="26"/>
        <v>1973</v>
      </c>
      <c r="E578" s="60">
        <v>2.65</v>
      </c>
    </row>
    <row r="579" spans="1:5" x14ac:dyDescent="0.25">
      <c r="A579" s="61">
        <v>26923</v>
      </c>
      <c r="B579" s="7">
        <f t="shared" si="24"/>
        <v>16</v>
      </c>
      <c r="C579" s="7">
        <f t="shared" si="25"/>
        <v>9</v>
      </c>
      <c r="D579" s="7">
        <f t="shared" si="26"/>
        <v>1973</v>
      </c>
      <c r="E579" s="60">
        <v>2.4900000000000002</v>
      </c>
    </row>
    <row r="580" spans="1:5" x14ac:dyDescent="0.25">
      <c r="A580" s="61">
        <v>26924</v>
      </c>
      <c r="B580" s="7">
        <f t="shared" si="24"/>
        <v>17</v>
      </c>
      <c r="C580" s="7">
        <f t="shared" si="25"/>
        <v>9</v>
      </c>
      <c r="D580" s="7">
        <f t="shared" si="26"/>
        <v>1973</v>
      </c>
      <c r="E580" s="60">
        <v>2.4900000000000002</v>
      </c>
    </row>
    <row r="581" spans="1:5" x14ac:dyDescent="0.25">
      <c r="A581" s="61">
        <v>26925</v>
      </c>
      <c r="B581" s="7">
        <f t="shared" si="24"/>
        <v>18</v>
      </c>
      <c r="C581" s="7">
        <f t="shared" si="25"/>
        <v>9</v>
      </c>
      <c r="D581" s="7">
        <f t="shared" si="26"/>
        <v>1973</v>
      </c>
      <c r="E581" s="60">
        <v>3.13</v>
      </c>
    </row>
    <row r="582" spans="1:5" x14ac:dyDescent="0.25">
      <c r="A582" s="61">
        <v>26926</v>
      </c>
      <c r="B582" s="7">
        <f t="shared" si="24"/>
        <v>19</v>
      </c>
      <c r="C582" s="7">
        <f t="shared" si="25"/>
        <v>9</v>
      </c>
      <c r="D582" s="7">
        <f t="shared" si="26"/>
        <v>1973</v>
      </c>
      <c r="E582" s="60">
        <v>2.8</v>
      </c>
    </row>
    <row r="583" spans="1:5" x14ac:dyDescent="0.25">
      <c r="A583" s="61">
        <v>26927</v>
      </c>
      <c r="B583" s="7">
        <f t="shared" si="24"/>
        <v>20</v>
      </c>
      <c r="C583" s="7">
        <f t="shared" si="25"/>
        <v>9</v>
      </c>
      <c r="D583" s="7">
        <f t="shared" si="26"/>
        <v>1973</v>
      </c>
      <c r="E583" s="60">
        <v>4.63</v>
      </c>
    </row>
    <row r="584" spans="1:5" x14ac:dyDescent="0.25">
      <c r="A584" s="61">
        <v>26928</v>
      </c>
      <c r="B584" s="7">
        <f t="shared" si="24"/>
        <v>21</v>
      </c>
      <c r="C584" s="7">
        <f t="shared" si="25"/>
        <v>9</v>
      </c>
      <c r="D584" s="7">
        <f t="shared" si="26"/>
        <v>1973</v>
      </c>
      <c r="E584" s="60">
        <v>7.13</v>
      </c>
    </row>
    <row r="585" spans="1:5" x14ac:dyDescent="0.25">
      <c r="A585" s="61">
        <v>26929</v>
      </c>
      <c r="B585" s="7">
        <f t="shared" si="24"/>
        <v>22</v>
      </c>
      <c r="C585" s="7">
        <f t="shared" si="25"/>
        <v>9</v>
      </c>
      <c r="D585" s="7">
        <f t="shared" si="26"/>
        <v>1973</v>
      </c>
      <c r="E585" s="60">
        <v>3.78</v>
      </c>
    </row>
    <row r="586" spans="1:5" x14ac:dyDescent="0.25">
      <c r="A586" s="61">
        <v>26930</v>
      </c>
      <c r="B586" s="7">
        <f t="shared" si="24"/>
        <v>23</v>
      </c>
      <c r="C586" s="7">
        <f t="shared" si="25"/>
        <v>9</v>
      </c>
      <c r="D586" s="7">
        <f t="shared" si="26"/>
        <v>1973</v>
      </c>
      <c r="E586" s="60">
        <v>3.45</v>
      </c>
    </row>
    <row r="587" spans="1:5" x14ac:dyDescent="0.25">
      <c r="A587" s="61">
        <v>26931</v>
      </c>
      <c r="B587" s="7">
        <f t="shared" si="24"/>
        <v>24</v>
      </c>
      <c r="C587" s="7">
        <f t="shared" si="25"/>
        <v>9</v>
      </c>
      <c r="D587" s="7">
        <f t="shared" si="26"/>
        <v>1973</v>
      </c>
      <c r="E587" s="60">
        <v>3.29</v>
      </c>
    </row>
    <row r="588" spans="1:5" x14ac:dyDescent="0.25">
      <c r="A588" s="61">
        <v>26932</v>
      </c>
      <c r="B588" s="7">
        <f t="shared" si="24"/>
        <v>25</v>
      </c>
      <c r="C588" s="7">
        <f t="shared" si="25"/>
        <v>9</v>
      </c>
      <c r="D588" s="7">
        <f t="shared" si="26"/>
        <v>1973</v>
      </c>
      <c r="E588" s="60">
        <v>4.46</v>
      </c>
    </row>
    <row r="589" spans="1:5" x14ac:dyDescent="0.25">
      <c r="A589" s="61">
        <v>26933</v>
      </c>
      <c r="B589" s="7">
        <f t="shared" si="24"/>
        <v>26</v>
      </c>
      <c r="C589" s="7">
        <f t="shared" si="25"/>
        <v>9</v>
      </c>
      <c r="D589" s="7">
        <f t="shared" si="26"/>
        <v>1973</v>
      </c>
      <c r="E589" s="60">
        <v>3.62</v>
      </c>
    </row>
    <row r="590" spans="1:5" x14ac:dyDescent="0.25">
      <c r="A590" s="61">
        <v>26934</v>
      </c>
      <c r="B590" s="7">
        <f t="shared" si="24"/>
        <v>27</v>
      </c>
      <c r="C590" s="7">
        <f t="shared" si="25"/>
        <v>9</v>
      </c>
      <c r="D590" s="7">
        <f t="shared" si="26"/>
        <v>1973</v>
      </c>
      <c r="E590" s="60">
        <v>3.45</v>
      </c>
    </row>
    <row r="591" spans="1:5" x14ac:dyDescent="0.25">
      <c r="A591" s="61">
        <v>26935</v>
      </c>
      <c r="B591" s="7">
        <f t="shared" si="24"/>
        <v>28</v>
      </c>
      <c r="C591" s="7">
        <f t="shared" si="25"/>
        <v>9</v>
      </c>
      <c r="D591" s="7">
        <f t="shared" si="26"/>
        <v>1973</v>
      </c>
      <c r="E591" s="60">
        <v>5.15</v>
      </c>
    </row>
    <row r="592" spans="1:5" x14ac:dyDescent="0.25">
      <c r="A592" s="61">
        <v>26936</v>
      </c>
      <c r="B592" s="7">
        <f t="shared" si="24"/>
        <v>29</v>
      </c>
      <c r="C592" s="7">
        <f t="shared" si="25"/>
        <v>9</v>
      </c>
      <c r="D592" s="7">
        <f t="shared" si="26"/>
        <v>1973</v>
      </c>
      <c r="E592" s="60">
        <v>3.45</v>
      </c>
    </row>
    <row r="593" spans="1:5" x14ac:dyDescent="0.25">
      <c r="A593" s="61">
        <v>26937</v>
      </c>
      <c r="B593" s="7">
        <f t="shared" si="24"/>
        <v>30</v>
      </c>
      <c r="C593" s="7">
        <f t="shared" si="25"/>
        <v>9</v>
      </c>
      <c r="D593" s="7">
        <f t="shared" si="26"/>
        <v>1973</v>
      </c>
      <c r="E593" s="60">
        <v>3.13</v>
      </c>
    </row>
    <row r="594" spans="1:5" x14ac:dyDescent="0.25">
      <c r="A594" s="61">
        <v>26938</v>
      </c>
      <c r="B594" s="7">
        <f t="shared" si="24"/>
        <v>1</v>
      </c>
      <c r="C594" s="7">
        <f t="shared" si="25"/>
        <v>10</v>
      </c>
      <c r="D594" s="7">
        <f t="shared" si="26"/>
        <v>1973</v>
      </c>
      <c r="E594" s="60">
        <v>2.96</v>
      </c>
    </row>
    <row r="595" spans="1:5" x14ac:dyDescent="0.25">
      <c r="A595" s="61">
        <v>26939</v>
      </c>
      <c r="B595" s="7">
        <f t="shared" si="24"/>
        <v>2</v>
      </c>
      <c r="C595" s="7">
        <f t="shared" si="25"/>
        <v>10</v>
      </c>
      <c r="D595" s="7">
        <f t="shared" si="26"/>
        <v>1973</v>
      </c>
      <c r="E595" s="60">
        <v>2.65</v>
      </c>
    </row>
    <row r="596" spans="1:5" x14ac:dyDescent="0.25">
      <c r="A596" s="61">
        <v>26940</v>
      </c>
      <c r="B596" s="7">
        <f t="shared" si="24"/>
        <v>3</v>
      </c>
      <c r="C596" s="7">
        <f t="shared" si="25"/>
        <v>10</v>
      </c>
      <c r="D596" s="7">
        <f t="shared" si="26"/>
        <v>1973</v>
      </c>
      <c r="E596" s="60">
        <v>4.46</v>
      </c>
    </row>
    <row r="597" spans="1:5" x14ac:dyDescent="0.25">
      <c r="A597" s="61">
        <v>26941</v>
      </c>
      <c r="B597" s="7">
        <f t="shared" si="24"/>
        <v>4</v>
      </c>
      <c r="C597" s="7">
        <f t="shared" si="25"/>
        <v>10</v>
      </c>
      <c r="D597" s="7">
        <f t="shared" si="26"/>
        <v>1973</v>
      </c>
      <c r="E597" s="60">
        <v>3.13</v>
      </c>
    </row>
    <row r="598" spans="1:5" x14ac:dyDescent="0.25">
      <c r="A598" s="61">
        <v>26942</v>
      </c>
      <c r="B598" s="7">
        <f t="shared" si="24"/>
        <v>5</v>
      </c>
      <c r="C598" s="7">
        <f t="shared" si="25"/>
        <v>10</v>
      </c>
      <c r="D598" s="7">
        <f t="shared" si="26"/>
        <v>1973</v>
      </c>
      <c r="E598" s="60">
        <v>2.96</v>
      </c>
    </row>
    <row r="599" spans="1:5" x14ac:dyDescent="0.25">
      <c r="A599" s="61">
        <v>26943</v>
      </c>
      <c r="B599" s="7">
        <f t="shared" si="24"/>
        <v>6</v>
      </c>
      <c r="C599" s="7">
        <f t="shared" si="25"/>
        <v>10</v>
      </c>
      <c r="D599" s="7">
        <f t="shared" si="26"/>
        <v>1973</v>
      </c>
      <c r="E599" s="60">
        <v>2.96</v>
      </c>
    </row>
    <row r="600" spans="1:5" x14ac:dyDescent="0.25">
      <c r="A600" s="61">
        <v>26944</v>
      </c>
      <c r="B600" s="7">
        <f t="shared" si="24"/>
        <v>7</v>
      </c>
      <c r="C600" s="7">
        <f t="shared" si="25"/>
        <v>10</v>
      </c>
      <c r="D600" s="7">
        <f t="shared" si="26"/>
        <v>1973</v>
      </c>
      <c r="E600" s="60">
        <v>2.65</v>
      </c>
    </row>
    <row r="601" spans="1:5" x14ac:dyDescent="0.25">
      <c r="A601" s="61">
        <v>26945</v>
      </c>
      <c r="B601" s="7">
        <f t="shared" si="24"/>
        <v>8</v>
      </c>
      <c r="C601" s="7">
        <f t="shared" si="25"/>
        <v>10</v>
      </c>
      <c r="D601" s="7">
        <f t="shared" si="26"/>
        <v>1973</v>
      </c>
      <c r="E601" s="60">
        <v>2.33</v>
      </c>
    </row>
    <row r="602" spans="1:5" x14ac:dyDescent="0.25">
      <c r="A602" s="61">
        <v>26946</v>
      </c>
      <c r="B602" s="7">
        <f t="shared" si="24"/>
        <v>9</v>
      </c>
      <c r="C602" s="7">
        <f t="shared" si="25"/>
        <v>10</v>
      </c>
      <c r="D602" s="7">
        <f t="shared" si="26"/>
        <v>1973</v>
      </c>
      <c r="E602" s="60">
        <v>2.33</v>
      </c>
    </row>
    <row r="603" spans="1:5" x14ac:dyDescent="0.25">
      <c r="A603" s="61">
        <v>26947</v>
      </c>
      <c r="B603" s="7">
        <f t="shared" si="24"/>
        <v>10</v>
      </c>
      <c r="C603" s="7">
        <f t="shared" si="25"/>
        <v>10</v>
      </c>
      <c r="D603" s="7">
        <f t="shared" si="26"/>
        <v>1973</v>
      </c>
      <c r="E603" s="60">
        <v>2.33</v>
      </c>
    </row>
    <row r="604" spans="1:5" x14ac:dyDescent="0.25">
      <c r="A604" s="61">
        <v>26948</v>
      </c>
      <c r="B604" s="7">
        <f t="shared" si="24"/>
        <v>11</v>
      </c>
      <c r="C604" s="7">
        <f t="shared" si="25"/>
        <v>10</v>
      </c>
      <c r="D604" s="7">
        <f t="shared" si="26"/>
        <v>1973</v>
      </c>
      <c r="E604" s="60">
        <v>4.9800000000000004</v>
      </c>
    </row>
    <row r="605" spans="1:5" x14ac:dyDescent="0.25">
      <c r="A605" s="61">
        <v>26949</v>
      </c>
      <c r="B605" s="7">
        <f t="shared" si="24"/>
        <v>12</v>
      </c>
      <c r="C605" s="7">
        <f t="shared" si="25"/>
        <v>10</v>
      </c>
      <c r="D605" s="7">
        <f t="shared" si="26"/>
        <v>1973</v>
      </c>
      <c r="E605" s="60">
        <v>3.62</v>
      </c>
    </row>
    <row r="606" spans="1:5" x14ac:dyDescent="0.25">
      <c r="A606" s="61">
        <v>26950</v>
      </c>
      <c r="B606" s="7">
        <f t="shared" si="24"/>
        <v>13</v>
      </c>
      <c r="C606" s="7">
        <f t="shared" si="25"/>
        <v>10</v>
      </c>
      <c r="D606" s="7">
        <f t="shared" si="26"/>
        <v>1973</v>
      </c>
      <c r="E606" s="60">
        <v>3.13</v>
      </c>
    </row>
    <row r="607" spans="1:5" x14ac:dyDescent="0.25">
      <c r="A607" s="61">
        <v>26951</v>
      </c>
      <c r="B607" s="7">
        <f t="shared" si="24"/>
        <v>14</v>
      </c>
      <c r="C607" s="7">
        <f t="shared" si="25"/>
        <v>10</v>
      </c>
      <c r="D607" s="7">
        <f t="shared" si="26"/>
        <v>1973</v>
      </c>
      <c r="E607" s="60">
        <v>2.96</v>
      </c>
    </row>
    <row r="608" spans="1:5" x14ac:dyDescent="0.25">
      <c r="A608" s="61">
        <v>26952</v>
      </c>
      <c r="B608" s="7">
        <f t="shared" si="24"/>
        <v>15</v>
      </c>
      <c r="C608" s="7">
        <f t="shared" si="25"/>
        <v>10</v>
      </c>
      <c r="D608" s="7">
        <f t="shared" si="26"/>
        <v>1973</v>
      </c>
      <c r="E608" s="60">
        <v>2.65</v>
      </c>
    </row>
    <row r="609" spans="1:5" x14ac:dyDescent="0.25">
      <c r="A609" s="61">
        <v>26953</v>
      </c>
      <c r="B609" s="7">
        <f t="shared" si="24"/>
        <v>16</v>
      </c>
      <c r="C609" s="7">
        <f t="shared" si="25"/>
        <v>10</v>
      </c>
      <c r="D609" s="7">
        <f t="shared" si="26"/>
        <v>1973</v>
      </c>
      <c r="E609" s="60">
        <v>2.4900000000000002</v>
      </c>
    </row>
    <row r="610" spans="1:5" x14ac:dyDescent="0.25">
      <c r="A610" s="61">
        <v>26954</v>
      </c>
      <c r="B610" s="7">
        <f t="shared" si="24"/>
        <v>17</v>
      </c>
      <c r="C610" s="7">
        <f t="shared" si="25"/>
        <v>10</v>
      </c>
      <c r="D610" s="7">
        <f t="shared" si="26"/>
        <v>1973</v>
      </c>
      <c r="E610" s="60">
        <v>2.33</v>
      </c>
    </row>
    <row r="611" spans="1:5" x14ac:dyDescent="0.25">
      <c r="A611" s="61">
        <v>26955</v>
      </c>
      <c r="B611" s="7">
        <f t="shared" si="24"/>
        <v>18</v>
      </c>
      <c r="C611" s="7">
        <f t="shared" si="25"/>
        <v>10</v>
      </c>
      <c r="D611" s="7">
        <f t="shared" si="26"/>
        <v>1973</v>
      </c>
      <c r="E611" s="60">
        <v>2.33</v>
      </c>
    </row>
    <row r="612" spans="1:5" x14ac:dyDescent="0.25">
      <c r="A612" s="61">
        <v>26956</v>
      </c>
      <c r="B612" s="7">
        <f t="shared" si="24"/>
        <v>19</v>
      </c>
      <c r="C612" s="7">
        <f t="shared" si="25"/>
        <v>10</v>
      </c>
      <c r="D612" s="7">
        <f t="shared" si="26"/>
        <v>1973</v>
      </c>
      <c r="E612" s="60">
        <v>2.1800000000000002</v>
      </c>
    </row>
    <row r="613" spans="1:5" x14ac:dyDescent="0.25">
      <c r="A613" s="61">
        <v>26957</v>
      </c>
      <c r="B613" s="7">
        <f t="shared" si="24"/>
        <v>20</v>
      </c>
      <c r="C613" s="7">
        <f t="shared" si="25"/>
        <v>10</v>
      </c>
      <c r="D613" s="7">
        <f t="shared" si="26"/>
        <v>1973</v>
      </c>
      <c r="E613" s="60">
        <v>2.0299999999999998</v>
      </c>
    </row>
    <row r="614" spans="1:5" x14ac:dyDescent="0.25">
      <c r="A614" s="61">
        <v>26958</v>
      </c>
      <c r="B614" s="7">
        <f t="shared" si="24"/>
        <v>21</v>
      </c>
      <c r="C614" s="7">
        <f t="shared" si="25"/>
        <v>10</v>
      </c>
      <c r="D614" s="7">
        <f t="shared" si="26"/>
        <v>1973</v>
      </c>
      <c r="E614" s="60">
        <v>1.88</v>
      </c>
    </row>
    <row r="615" spans="1:5" x14ac:dyDescent="0.25">
      <c r="A615" s="61">
        <v>26959</v>
      </c>
      <c r="B615" s="7">
        <f t="shared" si="24"/>
        <v>22</v>
      </c>
      <c r="C615" s="7">
        <f t="shared" si="25"/>
        <v>10</v>
      </c>
      <c r="D615" s="7">
        <f t="shared" si="26"/>
        <v>1973</v>
      </c>
      <c r="E615" s="60">
        <v>3.78</v>
      </c>
    </row>
    <row r="616" spans="1:5" x14ac:dyDescent="0.25">
      <c r="A616" s="61">
        <v>26960</v>
      </c>
      <c r="B616" s="7">
        <f t="shared" si="24"/>
        <v>23</v>
      </c>
      <c r="C616" s="7">
        <f t="shared" si="25"/>
        <v>10</v>
      </c>
      <c r="D616" s="7">
        <f t="shared" si="26"/>
        <v>1973</v>
      </c>
      <c r="E616" s="60">
        <v>2.33</v>
      </c>
    </row>
    <row r="617" spans="1:5" x14ac:dyDescent="0.25">
      <c r="A617" s="61">
        <v>26961</v>
      </c>
      <c r="B617" s="7">
        <f t="shared" si="24"/>
        <v>24</v>
      </c>
      <c r="C617" s="7">
        <f t="shared" si="25"/>
        <v>10</v>
      </c>
      <c r="D617" s="7">
        <f t="shared" si="26"/>
        <v>1973</v>
      </c>
      <c r="E617" s="60">
        <v>2.96</v>
      </c>
    </row>
    <row r="618" spans="1:5" x14ac:dyDescent="0.25">
      <c r="A618" s="61">
        <v>26962</v>
      </c>
      <c r="B618" s="7">
        <f t="shared" si="24"/>
        <v>25</v>
      </c>
      <c r="C618" s="7">
        <f t="shared" si="25"/>
        <v>10</v>
      </c>
      <c r="D618" s="7">
        <f t="shared" si="26"/>
        <v>1973</v>
      </c>
      <c r="E618" s="60">
        <v>7.87</v>
      </c>
    </row>
    <row r="619" spans="1:5" x14ac:dyDescent="0.25">
      <c r="A619" s="61">
        <v>26963</v>
      </c>
      <c r="B619" s="7">
        <f t="shared" si="24"/>
        <v>26</v>
      </c>
      <c r="C619" s="7">
        <f t="shared" si="25"/>
        <v>10</v>
      </c>
      <c r="D619" s="7">
        <f t="shared" si="26"/>
        <v>1973</v>
      </c>
      <c r="E619" s="60">
        <v>6.58</v>
      </c>
    </row>
    <row r="620" spans="1:5" x14ac:dyDescent="0.25">
      <c r="A620" s="61">
        <v>26964</v>
      </c>
      <c r="B620" s="7">
        <f t="shared" si="24"/>
        <v>27</v>
      </c>
      <c r="C620" s="7">
        <f t="shared" si="25"/>
        <v>10</v>
      </c>
      <c r="D620" s="7">
        <f t="shared" si="26"/>
        <v>1973</v>
      </c>
      <c r="E620" s="60">
        <v>5.15</v>
      </c>
    </row>
    <row r="621" spans="1:5" x14ac:dyDescent="0.25">
      <c r="A621" s="61">
        <v>26965</v>
      </c>
      <c r="B621" s="7">
        <f t="shared" si="24"/>
        <v>28</v>
      </c>
      <c r="C621" s="7">
        <f t="shared" si="25"/>
        <v>10</v>
      </c>
      <c r="D621" s="7">
        <f t="shared" si="26"/>
        <v>1973</v>
      </c>
      <c r="E621" s="60">
        <v>4.12</v>
      </c>
    </row>
    <row r="622" spans="1:5" x14ac:dyDescent="0.25">
      <c r="A622" s="61">
        <v>26966</v>
      </c>
      <c r="B622" s="7">
        <f t="shared" si="24"/>
        <v>29</v>
      </c>
      <c r="C622" s="7">
        <f t="shared" si="25"/>
        <v>10</v>
      </c>
      <c r="D622" s="7">
        <f t="shared" si="26"/>
        <v>1973</v>
      </c>
      <c r="E622" s="60">
        <v>3.29</v>
      </c>
    </row>
    <row r="623" spans="1:5" x14ac:dyDescent="0.25">
      <c r="A623" s="61">
        <v>26967</v>
      </c>
      <c r="B623" s="7">
        <f t="shared" ref="B623:B686" si="27">+DAY(A623)</f>
        <v>30</v>
      </c>
      <c r="C623" s="7">
        <f t="shared" ref="C623:C686" si="28">+MONTH(A623)</f>
        <v>10</v>
      </c>
      <c r="D623" s="7">
        <f t="shared" ref="D623:D686" si="29">+YEAR(A623)</f>
        <v>1973</v>
      </c>
      <c r="E623" s="60">
        <v>2.96</v>
      </c>
    </row>
    <row r="624" spans="1:5" x14ac:dyDescent="0.25">
      <c r="A624" s="61">
        <v>26968</v>
      </c>
      <c r="B624" s="7">
        <f t="shared" si="27"/>
        <v>31</v>
      </c>
      <c r="C624" s="7">
        <f t="shared" si="28"/>
        <v>10</v>
      </c>
      <c r="D624" s="7">
        <f t="shared" si="29"/>
        <v>1973</v>
      </c>
      <c r="E624" s="60">
        <v>2.8</v>
      </c>
    </row>
    <row r="625" spans="1:5" x14ac:dyDescent="0.25">
      <c r="A625" s="61">
        <v>26969</v>
      </c>
      <c r="B625" s="7">
        <f t="shared" si="27"/>
        <v>1</v>
      </c>
      <c r="C625" s="7">
        <f t="shared" si="28"/>
        <v>11</v>
      </c>
      <c r="D625" s="7">
        <f t="shared" si="29"/>
        <v>1973</v>
      </c>
      <c r="E625" s="60">
        <v>2.65</v>
      </c>
    </row>
    <row r="626" spans="1:5" x14ac:dyDescent="0.25">
      <c r="A626" s="61">
        <v>26970</v>
      </c>
      <c r="B626" s="7">
        <f t="shared" si="27"/>
        <v>2</v>
      </c>
      <c r="C626" s="7">
        <f t="shared" si="28"/>
        <v>11</v>
      </c>
      <c r="D626" s="7">
        <f t="shared" si="29"/>
        <v>1973</v>
      </c>
      <c r="E626" s="60">
        <v>2.8</v>
      </c>
    </row>
    <row r="627" spans="1:5" x14ac:dyDescent="0.25">
      <c r="A627" s="61">
        <v>26971</v>
      </c>
      <c r="B627" s="7">
        <f t="shared" si="27"/>
        <v>3</v>
      </c>
      <c r="C627" s="7">
        <f t="shared" si="28"/>
        <v>11</v>
      </c>
      <c r="D627" s="7">
        <f t="shared" si="29"/>
        <v>1973</v>
      </c>
      <c r="E627" s="60">
        <v>2.65</v>
      </c>
    </row>
    <row r="628" spans="1:5" x14ac:dyDescent="0.25">
      <c r="A628" s="61">
        <v>26972</v>
      </c>
      <c r="B628" s="7">
        <f t="shared" si="27"/>
        <v>4</v>
      </c>
      <c r="C628" s="7">
        <f t="shared" si="28"/>
        <v>11</v>
      </c>
      <c r="D628" s="7">
        <f t="shared" si="29"/>
        <v>1973</v>
      </c>
      <c r="E628" s="60">
        <v>3.62</v>
      </c>
    </row>
    <row r="629" spans="1:5" x14ac:dyDescent="0.25">
      <c r="A629" s="61">
        <v>26973</v>
      </c>
      <c r="B629" s="7">
        <f t="shared" si="27"/>
        <v>5</v>
      </c>
      <c r="C629" s="7">
        <f t="shared" si="28"/>
        <v>11</v>
      </c>
      <c r="D629" s="7">
        <f t="shared" si="29"/>
        <v>1973</v>
      </c>
      <c r="E629" s="60">
        <v>3.45</v>
      </c>
    </row>
    <row r="630" spans="1:5" x14ac:dyDescent="0.25">
      <c r="A630" s="61">
        <v>26974</v>
      </c>
      <c r="B630" s="7">
        <f t="shared" si="27"/>
        <v>6</v>
      </c>
      <c r="C630" s="7">
        <f t="shared" si="28"/>
        <v>11</v>
      </c>
      <c r="D630" s="7">
        <f t="shared" si="29"/>
        <v>1973</v>
      </c>
      <c r="E630" s="60">
        <v>2.96</v>
      </c>
    </row>
    <row r="631" spans="1:5" x14ac:dyDescent="0.25">
      <c r="A631" s="61">
        <v>26975</v>
      </c>
      <c r="B631" s="7">
        <f t="shared" si="27"/>
        <v>7</v>
      </c>
      <c r="C631" s="7">
        <f t="shared" si="28"/>
        <v>11</v>
      </c>
      <c r="D631" s="7">
        <f t="shared" si="29"/>
        <v>1973</v>
      </c>
      <c r="E631" s="60">
        <v>3.45</v>
      </c>
    </row>
    <row r="632" spans="1:5" x14ac:dyDescent="0.25">
      <c r="A632" s="61">
        <v>26976</v>
      </c>
      <c r="B632" s="7">
        <f t="shared" si="27"/>
        <v>8</v>
      </c>
      <c r="C632" s="7">
        <f t="shared" si="28"/>
        <v>11</v>
      </c>
      <c r="D632" s="7">
        <f t="shared" si="29"/>
        <v>1973</v>
      </c>
      <c r="E632" s="60">
        <v>2.96</v>
      </c>
    </row>
    <row r="633" spans="1:5" x14ac:dyDescent="0.25">
      <c r="A633" s="61">
        <v>26977</v>
      </c>
      <c r="B633" s="7">
        <f t="shared" si="27"/>
        <v>9</v>
      </c>
      <c r="C633" s="7">
        <f t="shared" si="28"/>
        <v>11</v>
      </c>
      <c r="D633" s="7">
        <f t="shared" si="29"/>
        <v>1973</v>
      </c>
      <c r="E633" s="60">
        <v>2.65</v>
      </c>
    </row>
    <row r="634" spans="1:5" x14ac:dyDescent="0.25">
      <c r="A634" s="61">
        <v>26978</v>
      </c>
      <c r="B634" s="7">
        <f t="shared" si="27"/>
        <v>10</v>
      </c>
      <c r="C634" s="7">
        <f t="shared" si="28"/>
        <v>11</v>
      </c>
      <c r="D634" s="7">
        <f t="shared" si="29"/>
        <v>1973</v>
      </c>
      <c r="E634" s="60">
        <v>2.65</v>
      </c>
    </row>
    <row r="635" spans="1:5" x14ac:dyDescent="0.25">
      <c r="A635" s="61">
        <v>26979</v>
      </c>
      <c r="B635" s="7">
        <f t="shared" si="27"/>
        <v>11</v>
      </c>
      <c r="C635" s="7">
        <f t="shared" si="28"/>
        <v>11</v>
      </c>
      <c r="D635" s="7">
        <f t="shared" si="29"/>
        <v>1973</v>
      </c>
      <c r="E635" s="60">
        <v>2.4900000000000002</v>
      </c>
    </row>
    <row r="636" spans="1:5" x14ac:dyDescent="0.25">
      <c r="A636" s="61">
        <v>26980</v>
      </c>
      <c r="B636" s="7">
        <f t="shared" si="27"/>
        <v>12</v>
      </c>
      <c r="C636" s="7">
        <f t="shared" si="28"/>
        <v>11</v>
      </c>
      <c r="D636" s="7">
        <f t="shared" si="29"/>
        <v>1973</v>
      </c>
      <c r="E636" s="60">
        <v>2.33</v>
      </c>
    </row>
    <row r="637" spans="1:5" x14ac:dyDescent="0.25">
      <c r="A637" s="61">
        <v>26981</v>
      </c>
      <c r="B637" s="7">
        <f t="shared" si="27"/>
        <v>13</v>
      </c>
      <c r="C637" s="7">
        <f t="shared" si="28"/>
        <v>11</v>
      </c>
      <c r="D637" s="7">
        <f t="shared" si="29"/>
        <v>1973</v>
      </c>
      <c r="E637" s="60">
        <v>2.1800000000000002</v>
      </c>
    </row>
    <row r="638" spans="1:5" x14ac:dyDescent="0.25">
      <c r="A638" s="61">
        <v>26982</v>
      </c>
      <c r="B638" s="7">
        <f t="shared" si="27"/>
        <v>14</v>
      </c>
      <c r="C638" s="7">
        <f t="shared" si="28"/>
        <v>11</v>
      </c>
      <c r="D638" s="7">
        <f t="shared" si="29"/>
        <v>1973</v>
      </c>
      <c r="E638" s="60">
        <v>2.0299999999999998</v>
      </c>
    </row>
    <row r="639" spans="1:5" x14ac:dyDescent="0.25">
      <c r="A639" s="61">
        <v>26983</v>
      </c>
      <c r="B639" s="7">
        <f t="shared" si="27"/>
        <v>15</v>
      </c>
      <c r="C639" s="7">
        <f t="shared" si="28"/>
        <v>11</v>
      </c>
      <c r="D639" s="7">
        <f t="shared" si="29"/>
        <v>1973</v>
      </c>
      <c r="E639" s="60">
        <v>1.88</v>
      </c>
    </row>
    <row r="640" spans="1:5" x14ac:dyDescent="0.25">
      <c r="A640" s="61">
        <v>26984</v>
      </c>
      <c r="B640" s="7">
        <f t="shared" si="27"/>
        <v>16</v>
      </c>
      <c r="C640" s="7">
        <f t="shared" si="28"/>
        <v>11</v>
      </c>
      <c r="D640" s="7">
        <f t="shared" si="29"/>
        <v>1973</v>
      </c>
      <c r="E640" s="60">
        <v>1.73</v>
      </c>
    </row>
    <row r="641" spans="1:5" x14ac:dyDescent="0.25">
      <c r="A641" s="61">
        <v>26985</v>
      </c>
      <c r="B641" s="7">
        <f t="shared" si="27"/>
        <v>17</v>
      </c>
      <c r="C641" s="7">
        <f t="shared" si="28"/>
        <v>11</v>
      </c>
      <c r="D641" s="7">
        <f t="shared" si="29"/>
        <v>1973</v>
      </c>
      <c r="E641" s="60">
        <v>1.73</v>
      </c>
    </row>
    <row r="642" spans="1:5" x14ac:dyDescent="0.25">
      <c r="A642" s="61">
        <v>26986</v>
      </c>
      <c r="B642" s="7">
        <f t="shared" si="27"/>
        <v>18</v>
      </c>
      <c r="C642" s="7">
        <f t="shared" si="28"/>
        <v>11</v>
      </c>
      <c r="D642" s="7">
        <f t="shared" si="29"/>
        <v>1973</v>
      </c>
      <c r="E642" s="60">
        <v>1.73</v>
      </c>
    </row>
    <row r="643" spans="1:5" x14ac:dyDescent="0.25">
      <c r="A643" s="61">
        <v>26987</v>
      </c>
      <c r="B643" s="7">
        <f t="shared" si="27"/>
        <v>19</v>
      </c>
      <c r="C643" s="7">
        <f t="shared" si="28"/>
        <v>11</v>
      </c>
      <c r="D643" s="7">
        <f t="shared" si="29"/>
        <v>1973</v>
      </c>
      <c r="E643" s="60">
        <v>1.59</v>
      </c>
    </row>
    <row r="644" spans="1:5" x14ac:dyDescent="0.25">
      <c r="A644" s="61">
        <v>26988</v>
      </c>
      <c r="B644" s="7">
        <f t="shared" si="27"/>
        <v>20</v>
      </c>
      <c r="C644" s="7">
        <f t="shared" si="28"/>
        <v>11</v>
      </c>
      <c r="D644" s="7">
        <f t="shared" si="29"/>
        <v>1973</v>
      </c>
      <c r="E644" s="60">
        <v>1.59</v>
      </c>
    </row>
    <row r="645" spans="1:5" x14ac:dyDescent="0.25">
      <c r="A645" s="61">
        <v>26989</v>
      </c>
      <c r="B645" s="7">
        <f t="shared" si="27"/>
        <v>21</v>
      </c>
      <c r="C645" s="7">
        <f t="shared" si="28"/>
        <v>11</v>
      </c>
      <c r="D645" s="7">
        <f t="shared" si="29"/>
        <v>1973</v>
      </c>
      <c r="E645" s="60">
        <v>1.73</v>
      </c>
    </row>
    <row r="646" spans="1:5" x14ac:dyDescent="0.25">
      <c r="A646" s="61">
        <v>26990</v>
      </c>
      <c r="B646" s="7">
        <f t="shared" si="27"/>
        <v>22</v>
      </c>
      <c r="C646" s="7">
        <f t="shared" si="28"/>
        <v>11</v>
      </c>
      <c r="D646" s="7">
        <f t="shared" si="29"/>
        <v>1973</v>
      </c>
      <c r="E646" s="60">
        <v>1.59</v>
      </c>
    </row>
    <row r="647" spans="1:5" x14ac:dyDescent="0.25">
      <c r="A647" s="61">
        <v>26991</v>
      </c>
      <c r="B647" s="7">
        <f t="shared" si="27"/>
        <v>23</v>
      </c>
      <c r="C647" s="7">
        <f t="shared" si="28"/>
        <v>11</v>
      </c>
      <c r="D647" s="7">
        <f t="shared" si="29"/>
        <v>1973</v>
      </c>
      <c r="E647" s="60">
        <v>1.59</v>
      </c>
    </row>
    <row r="648" spans="1:5" x14ac:dyDescent="0.25">
      <c r="A648" s="61">
        <v>26992</v>
      </c>
      <c r="B648" s="7">
        <f t="shared" si="27"/>
        <v>24</v>
      </c>
      <c r="C648" s="7">
        <f t="shared" si="28"/>
        <v>11</v>
      </c>
      <c r="D648" s="7">
        <f t="shared" si="29"/>
        <v>1973</v>
      </c>
      <c r="E648" s="60">
        <v>1.44</v>
      </c>
    </row>
    <row r="649" spans="1:5" x14ac:dyDescent="0.25">
      <c r="A649" s="61">
        <v>26993</v>
      </c>
      <c r="B649" s="7">
        <f t="shared" si="27"/>
        <v>25</v>
      </c>
      <c r="C649" s="7">
        <f t="shared" si="28"/>
        <v>11</v>
      </c>
      <c r="D649" s="7">
        <f t="shared" si="29"/>
        <v>1973</v>
      </c>
      <c r="E649" s="60">
        <v>1.59</v>
      </c>
    </row>
    <row r="650" spans="1:5" x14ac:dyDescent="0.25">
      <c r="A650" s="61">
        <v>26994</v>
      </c>
      <c r="B650" s="7">
        <f t="shared" si="27"/>
        <v>26</v>
      </c>
      <c r="C650" s="7">
        <f t="shared" si="28"/>
        <v>11</v>
      </c>
      <c r="D650" s="7">
        <f t="shared" si="29"/>
        <v>1973</v>
      </c>
      <c r="E650" s="60">
        <v>1.44</v>
      </c>
    </row>
    <row r="651" spans="1:5" x14ac:dyDescent="0.25">
      <c r="A651" s="61">
        <v>26995</v>
      </c>
      <c r="B651" s="7">
        <f t="shared" si="27"/>
        <v>27</v>
      </c>
      <c r="C651" s="7">
        <f t="shared" si="28"/>
        <v>11</v>
      </c>
      <c r="D651" s="7">
        <f t="shared" si="29"/>
        <v>1973</v>
      </c>
      <c r="E651" s="60">
        <v>1.59</v>
      </c>
    </row>
    <row r="652" spans="1:5" x14ac:dyDescent="0.25">
      <c r="A652" s="61">
        <v>26996</v>
      </c>
      <c r="B652" s="7">
        <f t="shared" si="27"/>
        <v>28</v>
      </c>
      <c r="C652" s="7">
        <f t="shared" si="28"/>
        <v>11</v>
      </c>
      <c r="D652" s="7">
        <f t="shared" si="29"/>
        <v>1973</v>
      </c>
      <c r="E652" s="60">
        <v>1.44</v>
      </c>
    </row>
    <row r="653" spans="1:5" x14ac:dyDescent="0.25">
      <c r="A653" s="61">
        <v>26997</v>
      </c>
      <c r="B653" s="7">
        <f t="shared" si="27"/>
        <v>29</v>
      </c>
      <c r="C653" s="7">
        <f t="shared" si="28"/>
        <v>11</v>
      </c>
      <c r="D653" s="7">
        <f t="shared" si="29"/>
        <v>1973</v>
      </c>
      <c r="E653" s="60">
        <v>1.3</v>
      </c>
    </row>
    <row r="654" spans="1:5" x14ac:dyDescent="0.25">
      <c r="A654" s="61">
        <v>26998</v>
      </c>
      <c r="B654" s="7">
        <f t="shared" si="27"/>
        <v>30</v>
      </c>
      <c r="C654" s="7">
        <f t="shared" si="28"/>
        <v>11</v>
      </c>
      <c r="D654" s="7">
        <f t="shared" si="29"/>
        <v>1973</v>
      </c>
      <c r="E654" s="60">
        <v>0.89</v>
      </c>
    </row>
    <row r="655" spans="1:5" x14ac:dyDescent="0.25">
      <c r="A655" s="61">
        <v>26999</v>
      </c>
      <c r="B655" s="7">
        <f t="shared" si="27"/>
        <v>1</v>
      </c>
      <c r="C655" s="7">
        <f t="shared" si="28"/>
        <v>12</v>
      </c>
      <c r="D655" s="7">
        <f t="shared" si="29"/>
        <v>1973</v>
      </c>
      <c r="E655" s="60">
        <v>0.51</v>
      </c>
    </row>
    <row r="656" spans="1:5" x14ac:dyDescent="0.25">
      <c r="A656" s="61">
        <v>27000</v>
      </c>
      <c r="B656" s="7">
        <f t="shared" si="27"/>
        <v>2</v>
      </c>
      <c r="C656" s="7">
        <f t="shared" si="28"/>
        <v>12</v>
      </c>
      <c r="D656" s="7">
        <f t="shared" si="29"/>
        <v>1973</v>
      </c>
      <c r="E656" s="60">
        <v>0.51</v>
      </c>
    </row>
    <row r="657" spans="1:5" x14ac:dyDescent="0.25">
      <c r="A657" s="61">
        <v>27001</v>
      </c>
      <c r="B657" s="7">
        <f t="shared" si="27"/>
        <v>3</v>
      </c>
      <c r="C657" s="7">
        <f t="shared" si="28"/>
        <v>12</v>
      </c>
      <c r="D657" s="7">
        <f t="shared" si="29"/>
        <v>1973</v>
      </c>
      <c r="E657" s="60">
        <v>0.51</v>
      </c>
    </row>
    <row r="658" spans="1:5" x14ac:dyDescent="0.25">
      <c r="A658" s="61">
        <v>27002</v>
      </c>
      <c r="B658" s="7">
        <f t="shared" si="27"/>
        <v>4</v>
      </c>
      <c r="C658" s="7">
        <f t="shared" si="28"/>
        <v>12</v>
      </c>
      <c r="D658" s="7">
        <f t="shared" si="29"/>
        <v>1973</v>
      </c>
      <c r="E658" s="60">
        <v>0.51</v>
      </c>
    </row>
    <row r="659" spans="1:5" x14ac:dyDescent="0.25">
      <c r="A659" s="61">
        <v>27003</v>
      </c>
      <c r="B659" s="7">
        <f t="shared" si="27"/>
        <v>5</v>
      </c>
      <c r="C659" s="7">
        <f t="shared" si="28"/>
        <v>12</v>
      </c>
      <c r="D659" s="7">
        <f t="shared" si="29"/>
        <v>1973</v>
      </c>
      <c r="E659" s="60">
        <v>1.02</v>
      </c>
    </row>
    <row r="660" spans="1:5" x14ac:dyDescent="0.25">
      <c r="A660" s="61">
        <v>27004</v>
      </c>
      <c r="B660" s="7">
        <f t="shared" si="27"/>
        <v>6</v>
      </c>
      <c r="C660" s="7">
        <f t="shared" si="28"/>
        <v>12</v>
      </c>
      <c r="D660" s="7">
        <f t="shared" si="29"/>
        <v>1973</v>
      </c>
      <c r="E660" s="60">
        <v>1.02</v>
      </c>
    </row>
    <row r="661" spans="1:5" x14ac:dyDescent="0.25">
      <c r="A661" s="61">
        <v>27005</v>
      </c>
      <c r="B661" s="7">
        <f t="shared" si="27"/>
        <v>7</v>
      </c>
      <c r="C661" s="7">
        <f t="shared" si="28"/>
        <v>12</v>
      </c>
      <c r="D661" s="7">
        <f t="shared" si="29"/>
        <v>1973</v>
      </c>
      <c r="E661" s="60">
        <v>1.02</v>
      </c>
    </row>
    <row r="662" spans="1:5" x14ac:dyDescent="0.25">
      <c r="A662" s="61">
        <v>27006</v>
      </c>
      <c r="B662" s="7">
        <f t="shared" si="27"/>
        <v>8</v>
      </c>
      <c r="C662" s="7">
        <f t="shared" si="28"/>
        <v>12</v>
      </c>
      <c r="D662" s="7">
        <f t="shared" si="29"/>
        <v>1973</v>
      </c>
      <c r="E662" s="60">
        <v>1.02</v>
      </c>
    </row>
    <row r="663" spans="1:5" x14ac:dyDescent="0.25">
      <c r="A663" s="61">
        <v>27007</v>
      </c>
      <c r="B663" s="7">
        <f t="shared" si="27"/>
        <v>9</v>
      </c>
      <c r="C663" s="7">
        <f t="shared" si="28"/>
        <v>12</v>
      </c>
      <c r="D663" s="7">
        <f t="shared" si="29"/>
        <v>1973</v>
      </c>
      <c r="E663" s="60">
        <v>1.02</v>
      </c>
    </row>
    <row r="664" spans="1:5" x14ac:dyDescent="0.25">
      <c r="A664" s="61">
        <v>27008</v>
      </c>
      <c r="B664" s="7">
        <f t="shared" si="27"/>
        <v>10</v>
      </c>
      <c r="C664" s="7">
        <f t="shared" si="28"/>
        <v>12</v>
      </c>
      <c r="D664" s="7">
        <f t="shared" si="29"/>
        <v>1973</v>
      </c>
      <c r="E664" s="60">
        <v>1.02</v>
      </c>
    </row>
    <row r="665" spans="1:5" x14ac:dyDescent="0.25">
      <c r="A665" s="61">
        <v>27009</v>
      </c>
      <c r="B665" s="7">
        <f t="shared" si="27"/>
        <v>11</v>
      </c>
      <c r="C665" s="7">
        <f t="shared" si="28"/>
        <v>12</v>
      </c>
      <c r="D665" s="7">
        <f t="shared" si="29"/>
        <v>1973</v>
      </c>
      <c r="E665" s="60">
        <v>0.89</v>
      </c>
    </row>
    <row r="666" spans="1:5" x14ac:dyDescent="0.25">
      <c r="A666" s="61">
        <v>27010</v>
      </c>
      <c r="B666" s="7">
        <f t="shared" si="27"/>
        <v>12</v>
      </c>
      <c r="C666" s="7">
        <f t="shared" si="28"/>
        <v>12</v>
      </c>
      <c r="D666" s="7">
        <f t="shared" si="29"/>
        <v>1973</v>
      </c>
      <c r="E666" s="60">
        <v>0.89</v>
      </c>
    </row>
    <row r="667" spans="1:5" x14ac:dyDescent="0.25">
      <c r="A667" s="61">
        <v>27011</v>
      </c>
      <c r="B667" s="7">
        <f t="shared" si="27"/>
        <v>13</v>
      </c>
      <c r="C667" s="7">
        <f t="shared" si="28"/>
        <v>12</v>
      </c>
      <c r="D667" s="7">
        <f t="shared" si="29"/>
        <v>1973</v>
      </c>
      <c r="E667" s="60">
        <v>0.89</v>
      </c>
    </row>
    <row r="668" spans="1:5" x14ac:dyDescent="0.25">
      <c r="A668" s="61">
        <v>27012</v>
      </c>
      <c r="B668" s="7">
        <f t="shared" si="27"/>
        <v>14</v>
      </c>
      <c r="C668" s="7">
        <f t="shared" si="28"/>
        <v>12</v>
      </c>
      <c r="D668" s="7">
        <f t="shared" si="29"/>
        <v>1973</v>
      </c>
      <c r="E668" s="60">
        <v>0.89</v>
      </c>
    </row>
    <row r="669" spans="1:5" x14ac:dyDescent="0.25">
      <c r="A669" s="61">
        <v>27013</v>
      </c>
      <c r="B669" s="7">
        <f t="shared" si="27"/>
        <v>15</v>
      </c>
      <c r="C669" s="7">
        <f t="shared" si="28"/>
        <v>12</v>
      </c>
      <c r="D669" s="7">
        <f t="shared" si="29"/>
        <v>1973</v>
      </c>
      <c r="E669" s="60">
        <v>0.89</v>
      </c>
    </row>
    <row r="670" spans="1:5" x14ac:dyDescent="0.25">
      <c r="A670" s="61">
        <v>27014</v>
      </c>
      <c r="B670" s="7">
        <f t="shared" si="27"/>
        <v>16</v>
      </c>
      <c r="C670" s="7">
        <f t="shared" si="28"/>
        <v>12</v>
      </c>
      <c r="D670" s="7">
        <f t="shared" si="29"/>
        <v>1973</v>
      </c>
      <c r="E670" s="60">
        <v>0.89</v>
      </c>
    </row>
    <row r="671" spans="1:5" x14ac:dyDescent="0.25">
      <c r="A671" s="61">
        <v>27015</v>
      </c>
      <c r="B671" s="7">
        <f t="shared" si="27"/>
        <v>17</v>
      </c>
      <c r="C671" s="7">
        <f t="shared" si="28"/>
        <v>12</v>
      </c>
      <c r="D671" s="7">
        <f t="shared" si="29"/>
        <v>1973</v>
      </c>
      <c r="E671" s="60">
        <v>0.76</v>
      </c>
    </row>
    <row r="672" spans="1:5" x14ac:dyDescent="0.25">
      <c r="A672" s="61">
        <v>27016</v>
      </c>
      <c r="B672" s="7">
        <f t="shared" si="27"/>
        <v>18</v>
      </c>
      <c r="C672" s="7">
        <f t="shared" si="28"/>
        <v>12</v>
      </c>
      <c r="D672" s="7">
        <f t="shared" si="29"/>
        <v>1973</v>
      </c>
      <c r="E672" s="60">
        <v>0.76</v>
      </c>
    </row>
    <row r="673" spans="1:5" x14ac:dyDescent="0.25">
      <c r="A673" s="61">
        <v>27017</v>
      </c>
      <c r="B673" s="7">
        <f t="shared" si="27"/>
        <v>19</v>
      </c>
      <c r="C673" s="7">
        <f t="shared" si="28"/>
        <v>12</v>
      </c>
      <c r="D673" s="7">
        <f t="shared" si="29"/>
        <v>1973</v>
      </c>
      <c r="E673" s="60">
        <v>0.76</v>
      </c>
    </row>
    <row r="674" spans="1:5" x14ac:dyDescent="0.25">
      <c r="A674" s="61">
        <v>27018</v>
      </c>
      <c r="B674" s="7">
        <f t="shared" si="27"/>
        <v>20</v>
      </c>
      <c r="C674" s="7">
        <f t="shared" si="28"/>
        <v>12</v>
      </c>
      <c r="D674" s="7">
        <f t="shared" si="29"/>
        <v>1973</v>
      </c>
      <c r="E674" s="60">
        <v>0.76</v>
      </c>
    </row>
    <row r="675" spans="1:5" x14ac:dyDescent="0.25">
      <c r="A675" s="61">
        <v>27019</v>
      </c>
      <c r="B675" s="7">
        <f t="shared" si="27"/>
        <v>21</v>
      </c>
      <c r="C675" s="7">
        <f t="shared" si="28"/>
        <v>12</v>
      </c>
      <c r="D675" s="7">
        <f t="shared" si="29"/>
        <v>1973</v>
      </c>
      <c r="E675" s="60">
        <v>0.76</v>
      </c>
    </row>
    <row r="676" spans="1:5" x14ac:dyDescent="0.25">
      <c r="A676" s="61">
        <v>27020</v>
      </c>
      <c r="B676" s="7">
        <f t="shared" si="27"/>
        <v>22</v>
      </c>
      <c r="C676" s="7">
        <f t="shared" si="28"/>
        <v>12</v>
      </c>
      <c r="D676" s="7">
        <f t="shared" si="29"/>
        <v>1973</v>
      </c>
      <c r="E676" s="60">
        <v>0.76</v>
      </c>
    </row>
    <row r="677" spans="1:5" x14ac:dyDescent="0.25">
      <c r="A677" s="61">
        <v>27021</v>
      </c>
      <c r="B677" s="7">
        <f t="shared" si="27"/>
        <v>23</v>
      </c>
      <c r="C677" s="7">
        <f t="shared" si="28"/>
        <v>12</v>
      </c>
      <c r="D677" s="7">
        <f t="shared" si="29"/>
        <v>1973</v>
      </c>
      <c r="E677" s="60">
        <v>0.76</v>
      </c>
    </row>
    <row r="678" spans="1:5" x14ac:dyDescent="0.25">
      <c r="A678" s="61">
        <v>27022</v>
      </c>
      <c r="B678" s="7">
        <f t="shared" si="27"/>
        <v>24</v>
      </c>
      <c r="C678" s="7">
        <f t="shared" si="28"/>
        <v>12</v>
      </c>
      <c r="D678" s="7">
        <f t="shared" si="29"/>
        <v>1973</v>
      </c>
      <c r="E678" s="60">
        <v>0.76</v>
      </c>
    </row>
    <row r="679" spans="1:5" x14ac:dyDescent="0.25">
      <c r="A679" s="61">
        <v>27023</v>
      </c>
      <c r="B679" s="7">
        <f t="shared" si="27"/>
        <v>25</v>
      </c>
      <c r="C679" s="7">
        <f t="shared" si="28"/>
        <v>12</v>
      </c>
      <c r="D679" s="7">
        <f t="shared" si="29"/>
        <v>1973</v>
      </c>
      <c r="E679" s="60">
        <v>1.73</v>
      </c>
    </row>
    <row r="680" spans="1:5" x14ac:dyDescent="0.25">
      <c r="A680" s="61">
        <v>27024</v>
      </c>
      <c r="B680" s="7">
        <f t="shared" si="27"/>
        <v>26</v>
      </c>
      <c r="C680" s="7">
        <f t="shared" si="28"/>
        <v>12</v>
      </c>
      <c r="D680" s="7">
        <f t="shared" si="29"/>
        <v>1973</v>
      </c>
      <c r="E680" s="60">
        <v>1.3</v>
      </c>
    </row>
    <row r="681" spans="1:5" x14ac:dyDescent="0.25">
      <c r="A681" s="61">
        <v>27025</v>
      </c>
      <c r="B681" s="7">
        <f t="shared" si="27"/>
        <v>27</v>
      </c>
      <c r="C681" s="7">
        <f t="shared" si="28"/>
        <v>12</v>
      </c>
      <c r="D681" s="7">
        <f t="shared" si="29"/>
        <v>1973</v>
      </c>
      <c r="E681" s="60">
        <v>0.89</v>
      </c>
    </row>
    <row r="682" spans="1:5" x14ac:dyDescent="0.25">
      <c r="A682" s="61">
        <v>27026</v>
      </c>
      <c r="B682" s="7">
        <f t="shared" si="27"/>
        <v>28</v>
      </c>
      <c r="C682" s="7">
        <f t="shared" si="28"/>
        <v>12</v>
      </c>
      <c r="D682" s="7">
        <f t="shared" si="29"/>
        <v>1973</v>
      </c>
      <c r="E682" s="60">
        <v>1.02</v>
      </c>
    </row>
    <row r="683" spans="1:5" x14ac:dyDescent="0.25">
      <c r="A683" s="61">
        <v>27027</v>
      </c>
      <c r="B683" s="7">
        <f t="shared" si="27"/>
        <v>29</v>
      </c>
      <c r="C683" s="7">
        <f t="shared" si="28"/>
        <v>12</v>
      </c>
      <c r="D683" s="7">
        <f t="shared" si="29"/>
        <v>1973</v>
      </c>
      <c r="E683" s="60">
        <v>2.1800000000000002</v>
      </c>
    </row>
    <row r="684" spans="1:5" x14ac:dyDescent="0.25">
      <c r="A684" s="61">
        <v>27028</v>
      </c>
      <c r="B684" s="7">
        <f t="shared" si="27"/>
        <v>30</v>
      </c>
      <c r="C684" s="7">
        <f t="shared" si="28"/>
        <v>12</v>
      </c>
      <c r="D684" s="7">
        <f t="shared" si="29"/>
        <v>1973</v>
      </c>
      <c r="E684" s="60">
        <v>1.3</v>
      </c>
    </row>
    <row r="685" spans="1:5" x14ac:dyDescent="0.25">
      <c r="A685" s="61">
        <v>27029</v>
      </c>
      <c r="B685" s="7">
        <f t="shared" si="27"/>
        <v>31</v>
      </c>
      <c r="C685" s="7">
        <f t="shared" si="28"/>
        <v>12</v>
      </c>
      <c r="D685" s="7">
        <f t="shared" si="29"/>
        <v>1973</v>
      </c>
      <c r="E685" s="60">
        <v>1.02</v>
      </c>
    </row>
    <row r="686" spans="1:5" x14ac:dyDescent="0.25">
      <c r="A686" s="61">
        <v>27030</v>
      </c>
      <c r="B686" s="7">
        <f t="shared" si="27"/>
        <v>1</v>
      </c>
      <c r="C686" s="7">
        <f t="shared" si="28"/>
        <v>1</v>
      </c>
      <c r="D686" s="7">
        <f t="shared" si="29"/>
        <v>1974</v>
      </c>
      <c r="E686" s="60">
        <v>0.89</v>
      </c>
    </row>
    <row r="687" spans="1:5" x14ac:dyDescent="0.25">
      <c r="A687" s="61">
        <v>27031</v>
      </c>
      <c r="B687" s="7">
        <f t="shared" ref="B687:B750" si="30">+DAY(A687)</f>
        <v>2</v>
      </c>
      <c r="C687" s="7">
        <f t="shared" ref="C687:C750" si="31">+MONTH(A687)</f>
        <v>1</v>
      </c>
      <c r="D687" s="7">
        <f t="shared" ref="D687:D750" si="32">+YEAR(A687)</f>
        <v>1974</v>
      </c>
      <c r="E687" s="60">
        <v>0.63</v>
      </c>
    </row>
    <row r="688" spans="1:5" x14ac:dyDescent="0.25">
      <c r="A688" s="61">
        <v>27032</v>
      </c>
      <c r="B688" s="7">
        <f t="shared" si="30"/>
        <v>3</v>
      </c>
      <c r="C688" s="7">
        <f t="shared" si="31"/>
        <v>1</v>
      </c>
      <c r="D688" s="7">
        <f t="shared" si="32"/>
        <v>1974</v>
      </c>
      <c r="E688" s="60">
        <v>0.63</v>
      </c>
    </row>
    <row r="689" spans="1:5" x14ac:dyDescent="0.25">
      <c r="A689" s="61">
        <v>27033</v>
      </c>
      <c r="B689" s="7">
        <f t="shared" si="30"/>
        <v>4</v>
      </c>
      <c r="C689" s="7">
        <f t="shared" si="31"/>
        <v>1</v>
      </c>
      <c r="D689" s="7">
        <f t="shared" si="32"/>
        <v>1974</v>
      </c>
      <c r="E689" s="60">
        <v>0.76</v>
      </c>
    </row>
    <row r="690" spans="1:5" x14ac:dyDescent="0.25">
      <c r="A690" s="61">
        <v>27034</v>
      </c>
      <c r="B690" s="7">
        <f t="shared" si="30"/>
        <v>5</v>
      </c>
      <c r="C690" s="7">
        <f t="shared" si="31"/>
        <v>1</v>
      </c>
      <c r="D690" s="7">
        <f t="shared" si="32"/>
        <v>1974</v>
      </c>
      <c r="E690" s="60">
        <v>0.76</v>
      </c>
    </row>
    <row r="691" spans="1:5" x14ac:dyDescent="0.25">
      <c r="A691" s="61">
        <v>27035</v>
      </c>
      <c r="B691" s="7">
        <f t="shared" si="30"/>
        <v>6</v>
      </c>
      <c r="C691" s="7">
        <f t="shared" si="31"/>
        <v>1</v>
      </c>
      <c r="D691" s="7">
        <f t="shared" si="32"/>
        <v>1974</v>
      </c>
      <c r="E691" s="60">
        <v>0.63</v>
      </c>
    </row>
    <row r="692" spans="1:5" x14ac:dyDescent="0.25">
      <c r="A692" s="61">
        <v>27036</v>
      </c>
      <c r="B692" s="7">
        <f t="shared" si="30"/>
        <v>7</v>
      </c>
      <c r="C692" s="7">
        <f t="shared" si="31"/>
        <v>1</v>
      </c>
      <c r="D692" s="7">
        <f t="shared" si="32"/>
        <v>1974</v>
      </c>
      <c r="E692" s="60">
        <v>0.63</v>
      </c>
    </row>
    <row r="693" spans="1:5" x14ac:dyDescent="0.25">
      <c r="A693" s="61">
        <v>27037</v>
      </c>
      <c r="B693" s="7">
        <f t="shared" si="30"/>
        <v>8</v>
      </c>
      <c r="C693" s="7">
        <f t="shared" si="31"/>
        <v>1</v>
      </c>
      <c r="D693" s="7">
        <f t="shared" si="32"/>
        <v>1974</v>
      </c>
      <c r="E693" s="60">
        <v>0.51</v>
      </c>
    </row>
    <row r="694" spans="1:5" x14ac:dyDescent="0.25">
      <c r="A694" s="61">
        <v>27038</v>
      </c>
      <c r="B694" s="7">
        <f t="shared" si="30"/>
        <v>9</v>
      </c>
      <c r="C694" s="7">
        <f t="shared" si="31"/>
        <v>1</v>
      </c>
      <c r="D694" s="7">
        <f t="shared" si="32"/>
        <v>1974</v>
      </c>
      <c r="E694" s="60">
        <v>0.51</v>
      </c>
    </row>
    <row r="695" spans="1:5" x14ac:dyDescent="0.25">
      <c r="A695" s="61">
        <v>27039</v>
      </c>
      <c r="B695" s="7">
        <f t="shared" si="30"/>
        <v>10</v>
      </c>
      <c r="C695" s="7">
        <f t="shared" si="31"/>
        <v>1</v>
      </c>
      <c r="D695" s="7">
        <f t="shared" si="32"/>
        <v>1974</v>
      </c>
      <c r="E695" s="60">
        <v>0.51</v>
      </c>
    </row>
    <row r="696" spans="1:5" x14ac:dyDescent="0.25">
      <c r="A696" s="61">
        <v>27040</v>
      </c>
      <c r="B696" s="7">
        <f t="shared" si="30"/>
        <v>11</v>
      </c>
      <c r="C696" s="7">
        <f t="shared" si="31"/>
        <v>1</v>
      </c>
      <c r="D696" s="7">
        <f t="shared" si="32"/>
        <v>1974</v>
      </c>
      <c r="E696" s="60">
        <v>0.51</v>
      </c>
    </row>
    <row r="697" spans="1:5" x14ac:dyDescent="0.25">
      <c r="A697" s="61">
        <v>27041</v>
      </c>
      <c r="B697" s="7">
        <f t="shared" si="30"/>
        <v>12</v>
      </c>
      <c r="C697" s="7">
        <f t="shared" si="31"/>
        <v>1</v>
      </c>
      <c r="D697" s="7">
        <f t="shared" si="32"/>
        <v>1974</v>
      </c>
      <c r="E697" s="60">
        <v>0.51</v>
      </c>
    </row>
    <row r="698" spans="1:5" x14ac:dyDescent="0.25">
      <c r="A698" s="61">
        <v>27042</v>
      </c>
      <c r="B698" s="7">
        <f t="shared" si="30"/>
        <v>13</v>
      </c>
      <c r="C698" s="7">
        <f t="shared" si="31"/>
        <v>1</v>
      </c>
      <c r="D698" s="7">
        <f t="shared" si="32"/>
        <v>1974</v>
      </c>
      <c r="E698" s="60">
        <v>0.51</v>
      </c>
    </row>
    <row r="699" spans="1:5" x14ac:dyDescent="0.25">
      <c r="A699" s="61">
        <v>27043</v>
      </c>
      <c r="B699" s="7">
        <f t="shared" si="30"/>
        <v>14</v>
      </c>
      <c r="C699" s="7">
        <f t="shared" si="31"/>
        <v>1</v>
      </c>
      <c r="D699" s="7">
        <f t="shared" si="32"/>
        <v>1974</v>
      </c>
      <c r="E699" s="60">
        <v>0.51</v>
      </c>
    </row>
    <row r="700" spans="1:5" x14ac:dyDescent="0.25">
      <c r="A700" s="61">
        <v>27044</v>
      </c>
      <c r="B700" s="7">
        <f t="shared" si="30"/>
        <v>15</v>
      </c>
      <c r="C700" s="7">
        <f t="shared" si="31"/>
        <v>1</v>
      </c>
      <c r="D700" s="7">
        <f t="shared" si="32"/>
        <v>1974</v>
      </c>
      <c r="E700" s="60">
        <v>0.51</v>
      </c>
    </row>
    <row r="701" spans="1:5" x14ac:dyDescent="0.25">
      <c r="A701" s="61">
        <v>27045</v>
      </c>
      <c r="B701" s="7">
        <f t="shared" si="30"/>
        <v>16</v>
      </c>
      <c r="C701" s="7">
        <f t="shared" si="31"/>
        <v>1</v>
      </c>
      <c r="D701" s="7">
        <f t="shared" si="32"/>
        <v>1974</v>
      </c>
      <c r="E701" s="60">
        <v>0.51</v>
      </c>
    </row>
    <row r="702" spans="1:5" x14ac:dyDescent="0.25">
      <c r="A702" s="61">
        <v>27046</v>
      </c>
      <c r="B702" s="7">
        <f t="shared" si="30"/>
        <v>17</v>
      </c>
      <c r="C702" s="7">
        <f t="shared" si="31"/>
        <v>1</v>
      </c>
      <c r="D702" s="7">
        <f t="shared" si="32"/>
        <v>1974</v>
      </c>
      <c r="E702" s="60">
        <v>0.51</v>
      </c>
    </row>
    <row r="703" spans="1:5" x14ac:dyDescent="0.25">
      <c r="A703" s="61">
        <v>27047</v>
      </c>
      <c r="B703" s="7">
        <f t="shared" si="30"/>
        <v>18</v>
      </c>
      <c r="C703" s="7">
        <f t="shared" si="31"/>
        <v>1</v>
      </c>
      <c r="D703" s="7">
        <f t="shared" si="32"/>
        <v>1974</v>
      </c>
      <c r="E703" s="60">
        <v>0.51</v>
      </c>
    </row>
    <row r="704" spans="1:5" x14ac:dyDescent="0.25">
      <c r="A704" s="61">
        <v>27048</v>
      </c>
      <c r="B704" s="7">
        <f t="shared" si="30"/>
        <v>19</v>
      </c>
      <c r="C704" s="7">
        <f t="shared" si="31"/>
        <v>1</v>
      </c>
      <c r="D704" s="7">
        <f t="shared" si="32"/>
        <v>1974</v>
      </c>
      <c r="E704" s="60">
        <v>0.51</v>
      </c>
    </row>
    <row r="705" spans="1:5" x14ac:dyDescent="0.25">
      <c r="A705" s="61">
        <v>27049</v>
      </c>
      <c r="B705" s="7">
        <f t="shared" si="30"/>
        <v>20</v>
      </c>
      <c r="C705" s="7">
        <f t="shared" si="31"/>
        <v>1</v>
      </c>
      <c r="D705" s="7">
        <f t="shared" si="32"/>
        <v>1974</v>
      </c>
      <c r="E705" s="60">
        <v>0.51</v>
      </c>
    </row>
    <row r="706" spans="1:5" x14ac:dyDescent="0.25">
      <c r="A706" s="61">
        <v>27050</v>
      </c>
      <c r="B706" s="7">
        <f t="shared" si="30"/>
        <v>21</v>
      </c>
      <c r="C706" s="7">
        <f t="shared" si="31"/>
        <v>1</v>
      </c>
      <c r="D706" s="7">
        <f t="shared" si="32"/>
        <v>1974</v>
      </c>
      <c r="E706" s="60">
        <v>0.39</v>
      </c>
    </row>
    <row r="707" spans="1:5" x14ac:dyDescent="0.25">
      <c r="A707" s="61">
        <v>27051</v>
      </c>
      <c r="B707" s="7">
        <f t="shared" si="30"/>
        <v>22</v>
      </c>
      <c r="C707" s="7">
        <f t="shared" si="31"/>
        <v>1</v>
      </c>
      <c r="D707" s="7">
        <f t="shared" si="32"/>
        <v>1974</v>
      </c>
      <c r="E707" s="60">
        <v>0.39</v>
      </c>
    </row>
    <row r="708" spans="1:5" x14ac:dyDescent="0.25">
      <c r="A708" s="61">
        <v>27052</v>
      </c>
      <c r="B708" s="7">
        <f t="shared" si="30"/>
        <v>23</v>
      </c>
      <c r="C708" s="7">
        <f t="shared" si="31"/>
        <v>1</v>
      </c>
      <c r="D708" s="7">
        <f t="shared" si="32"/>
        <v>1974</v>
      </c>
      <c r="E708" s="60">
        <v>0.39</v>
      </c>
    </row>
    <row r="709" spans="1:5" x14ac:dyDescent="0.25">
      <c r="A709" s="61">
        <v>27053</v>
      </c>
      <c r="B709" s="7">
        <f t="shared" si="30"/>
        <v>24</v>
      </c>
      <c r="C709" s="7">
        <f t="shared" si="31"/>
        <v>1</v>
      </c>
      <c r="D709" s="7">
        <f t="shared" si="32"/>
        <v>1974</v>
      </c>
      <c r="E709" s="60">
        <v>0.39</v>
      </c>
    </row>
    <row r="710" spans="1:5" x14ac:dyDescent="0.25">
      <c r="A710" s="61">
        <v>27054</v>
      </c>
      <c r="B710" s="7">
        <f t="shared" si="30"/>
        <v>25</v>
      </c>
      <c r="C710" s="7">
        <f t="shared" si="31"/>
        <v>1</v>
      </c>
      <c r="D710" s="7">
        <f t="shared" si="32"/>
        <v>1974</v>
      </c>
      <c r="E710" s="60">
        <v>0.39</v>
      </c>
    </row>
    <row r="711" spans="1:5" x14ac:dyDescent="0.25">
      <c r="A711" s="61">
        <v>27055</v>
      </c>
      <c r="B711" s="7">
        <f t="shared" si="30"/>
        <v>26</v>
      </c>
      <c r="C711" s="7">
        <f t="shared" si="31"/>
        <v>1</v>
      </c>
      <c r="D711" s="7">
        <f t="shared" si="32"/>
        <v>1974</v>
      </c>
      <c r="E711" s="60">
        <v>0.39</v>
      </c>
    </row>
    <row r="712" spans="1:5" x14ac:dyDescent="0.25">
      <c r="A712" s="61">
        <v>27056</v>
      </c>
      <c r="B712" s="7">
        <f t="shared" si="30"/>
        <v>27</v>
      </c>
      <c r="C712" s="7">
        <f t="shared" si="31"/>
        <v>1</v>
      </c>
      <c r="D712" s="7">
        <f t="shared" si="32"/>
        <v>1974</v>
      </c>
      <c r="E712" s="60">
        <v>0.39</v>
      </c>
    </row>
    <row r="713" spans="1:5" x14ac:dyDescent="0.25">
      <c r="A713" s="61">
        <v>27057</v>
      </c>
      <c r="B713" s="7">
        <f t="shared" si="30"/>
        <v>28</v>
      </c>
      <c r="C713" s="7">
        <f t="shared" si="31"/>
        <v>1</v>
      </c>
      <c r="D713" s="7">
        <f t="shared" si="32"/>
        <v>1974</v>
      </c>
      <c r="E713" s="60">
        <v>0.28000000000000003</v>
      </c>
    </row>
    <row r="714" spans="1:5" x14ac:dyDescent="0.25">
      <c r="A714" s="61">
        <v>27058</v>
      </c>
      <c r="B714" s="7">
        <f t="shared" si="30"/>
        <v>29</v>
      </c>
      <c r="C714" s="7">
        <f t="shared" si="31"/>
        <v>1</v>
      </c>
      <c r="D714" s="7">
        <f t="shared" si="32"/>
        <v>1974</v>
      </c>
      <c r="E714" s="60">
        <v>0.28000000000000003</v>
      </c>
    </row>
    <row r="715" spans="1:5" x14ac:dyDescent="0.25">
      <c r="A715" s="61">
        <v>27059</v>
      </c>
      <c r="B715" s="7">
        <f t="shared" si="30"/>
        <v>30</v>
      </c>
      <c r="C715" s="7">
        <f t="shared" si="31"/>
        <v>1</v>
      </c>
      <c r="D715" s="7">
        <f t="shared" si="32"/>
        <v>1974</v>
      </c>
      <c r="E715" s="60">
        <v>0.28000000000000003</v>
      </c>
    </row>
    <row r="716" spans="1:5" x14ac:dyDescent="0.25">
      <c r="A716" s="61">
        <v>27060</v>
      </c>
      <c r="B716" s="7">
        <f t="shared" si="30"/>
        <v>31</v>
      </c>
      <c r="C716" s="7">
        <f t="shared" si="31"/>
        <v>1</v>
      </c>
      <c r="D716" s="7">
        <f t="shared" si="32"/>
        <v>1974</v>
      </c>
      <c r="E716" s="60">
        <v>0.28000000000000003</v>
      </c>
    </row>
    <row r="717" spans="1:5" x14ac:dyDescent="0.25">
      <c r="A717" s="61">
        <v>27061</v>
      </c>
      <c r="B717" s="7">
        <f t="shared" si="30"/>
        <v>1</v>
      </c>
      <c r="C717" s="7">
        <f t="shared" si="31"/>
        <v>2</v>
      </c>
      <c r="D717" s="7">
        <f t="shared" si="32"/>
        <v>1974</v>
      </c>
      <c r="E717" s="60">
        <v>0.28000000000000003</v>
      </c>
    </row>
    <row r="718" spans="1:5" x14ac:dyDescent="0.25">
      <c r="A718" s="61">
        <v>27062</v>
      </c>
      <c r="B718" s="7">
        <f t="shared" si="30"/>
        <v>2</v>
      </c>
      <c r="C718" s="7">
        <f t="shared" si="31"/>
        <v>2</v>
      </c>
      <c r="D718" s="7">
        <f t="shared" si="32"/>
        <v>1974</v>
      </c>
      <c r="E718" s="60">
        <v>0.28000000000000003</v>
      </c>
    </row>
    <row r="719" spans="1:5" x14ac:dyDescent="0.25">
      <c r="A719" s="61">
        <v>27063</v>
      </c>
      <c r="B719" s="7">
        <f t="shared" si="30"/>
        <v>3</v>
      </c>
      <c r="C719" s="7">
        <f t="shared" si="31"/>
        <v>2</v>
      </c>
      <c r="D719" s="7">
        <f t="shared" si="32"/>
        <v>1974</v>
      </c>
      <c r="E719" s="60">
        <v>0.28000000000000003</v>
      </c>
    </row>
    <row r="720" spans="1:5" x14ac:dyDescent="0.25">
      <c r="A720" s="61">
        <v>27064</v>
      </c>
      <c r="B720" s="7">
        <f t="shared" si="30"/>
        <v>4</v>
      </c>
      <c r="C720" s="7">
        <f t="shared" si="31"/>
        <v>2</v>
      </c>
      <c r="D720" s="7">
        <f t="shared" si="32"/>
        <v>1974</v>
      </c>
      <c r="E720" s="60">
        <v>0.28000000000000003</v>
      </c>
    </row>
    <row r="721" spans="1:5" x14ac:dyDescent="0.25">
      <c r="A721" s="61">
        <v>27065</v>
      </c>
      <c r="B721" s="7">
        <f t="shared" si="30"/>
        <v>5</v>
      </c>
      <c r="C721" s="7">
        <f t="shared" si="31"/>
        <v>2</v>
      </c>
      <c r="D721" s="7">
        <f t="shared" si="32"/>
        <v>1974</v>
      </c>
      <c r="E721" s="60">
        <v>0.28000000000000003</v>
      </c>
    </row>
    <row r="722" spans="1:5" x14ac:dyDescent="0.25">
      <c r="A722" s="61">
        <v>27066</v>
      </c>
      <c r="B722" s="7">
        <f t="shared" si="30"/>
        <v>6</v>
      </c>
      <c r="C722" s="7">
        <f t="shared" si="31"/>
        <v>2</v>
      </c>
      <c r="D722" s="7">
        <f t="shared" si="32"/>
        <v>1974</v>
      </c>
      <c r="E722" s="60">
        <v>0.28000000000000003</v>
      </c>
    </row>
    <row r="723" spans="1:5" x14ac:dyDescent="0.25">
      <c r="A723" s="61">
        <v>27067</v>
      </c>
      <c r="B723" s="7">
        <f t="shared" si="30"/>
        <v>7</v>
      </c>
      <c r="C723" s="7">
        <f t="shared" si="31"/>
        <v>2</v>
      </c>
      <c r="D723" s="7">
        <f t="shared" si="32"/>
        <v>1974</v>
      </c>
      <c r="E723" s="60">
        <v>0.28000000000000003</v>
      </c>
    </row>
    <row r="724" spans="1:5" x14ac:dyDescent="0.25">
      <c r="A724" s="61">
        <v>27068</v>
      </c>
      <c r="B724" s="7">
        <f t="shared" si="30"/>
        <v>8</v>
      </c>
      <c r="C724" s="7">
        <f t="shared" si="31"/>
        <v>2</v>
      </c>
      <c r="D724" s="7">
        <f t="shared" si="32"/>
        <v>1974</v>
      </c>
      <c r="E724" s="60">
        <v>0.28000000000000003</v>
      </c>
    </row>
    <row r="725" spans="1:5" x14ac:dyDescent="0.25">
      <c r="A725" s="61">
        <v>27069</v>
      </c>
      <c r="B725" s="7">
        <f t="shared" si="30"/>
        <v>9</v>
      </c>
      <c r="C725" s="7">
        <f t="shared" si="31"/>
        <v>2</v>
      </c>
      <c r="D725" s="7">
        <f t="shared" si="32"/>
        <v>1974</v>
      </c>
      <c r="E725" s="60">
        <v>0.28000000000000003</v>
      </c>
    </row>
    <row r="726" spans="1:5" x14ac:dyDescent="0.25">
      <c r="A726" s="61">
        <v>27070</v>
      </c>
      <c r="B726" s="7">
        <f t="shared" si="30"/>
        <v>10</v>
      </c>
      <c r="C726" s="7">
        <f t="shared" si="31"/>
        <v>2</v>
      </c>
      <c r="D726" s="7">
        <f t="shared" si="32"/>
        <v>1974</v>
      </c>
      <c r="E726" s="60">
        <v>0.28000000000000003</v>
      </c>
    </row>
    <row r="727" spans="1:5" x14ac:dyDescent="0.25">
      <c r="A727" s="61">
        <v>27071</v>
      </c>
      <c r="B727" s="7">
        <f t="shared" si="30"/>
        <v>11</v>
      </c>
      <c r="C727" s="7">
        <f t="shared" si="31"/>
        <v>2</v>
      </c>
      <c r="D727" s="7">
        <f t="shared" si="32"/>
        <v>1974</v>
      </c>
      <c r="E727" s="60">
        <v>0.28000000000000003</v>
      </c>
    </row>
    <row r="728" spans="1:5" x14ac:dyDescent="0.25">
      <c r="A728" s="61">
        <v>27072</v>
      </c>
      <c r="B728" s="7">
        <f t="shared" si="30"/>
        <v>12</v>
      </c>
      <c r="C728" s="7">
        <f t="shared" si="31"/>
        <v>2</v>
      </c>
      <c r="D728" s="7">
        <f t="shared" si="32"/>
        <v>1974</v>
      </c>
      <c r="E728" s="60">
        <v>0.28000000000000003</v>
      </c>
    </row>
    <row r="729" spans="1:5" x14ac:dyDescent="0.25">
      <c r="A729" s="61">
        <v>27073</v>
      </c>
      <c r="B729" s="7">
        <f t="shared" si="30"/>
        <v>13</v>
      </c>
      <c r="C729" s="7">
        <f t="shared" si="31"/>
        <v>2</v>
      </c>
      <c r="D729" s="7">
        <f t="shared" si="32"/>
        <v>1974</v>
      </c>
      <c r="E729" s="60">
        <v>0.28000000000000003</v>
      </c>
    </row>
    <row r="730" spans="1:5" x14ac:dyDescent="0.25">
      <c r="A730" s="61">
        <v>27074</v>
      </c>
      <c r="B730" s="7">
        <f t="shared" si="30"/>
        <v>14</v>
      </c>
      <c r="C730" s="7">
        <f t="shared" si="31"/>
        <v>2</v>
      </c>
      <c r="D730" s="7">
        <f t="shared" si="32"/>
        <v>1974</v>
      </c>
      <c r="E730" s="60">
        <v>0.28000000000000003</v>
      </c>
    </row>
    <row r="731" spans="1:5" x14ac:dyDescent="0.25">
      <c r="A731" s="61">
        <v>27075</v>
      </c>
      <c r="B731" s="7">
        <f t="shared" si="30"/>
        <v>15</v>
      </c>
      <c r="C731" s="7">
        <f t="shared" si="31"/>
        <v>2</v>
      </c>
      <c r="D731" s="7">
        <f t="shared" si="32"/>
        <v>1974</v>
      </c>
      <c r="E731" s="60">
        <v>0.28000000000000003</v>
      </c>
    </row>
    <row r="732" spans="1:5" x14ac:dyDescent="0.25">
      <c r="A732" s="61">
        <v>27076</v>
      </c>
      <c r="B732" s="7">
        <f t="shared" si="30"/>
        <v>16</v>
      </c>
      <c r="C732" s="7">
        <f t="shared" si="31"/>
        <v>2</v>
      </c>
      <c r="D732" s="7">
        <f t="shared" si="32"/>
        <v>1974</v>
      </c>
      <c r="E732" s="60">
        <v>0.22</v>
      </c>
    </row>
    <row r="733" spans="1:5" x14ac:dyDescent="0.25">
      <c r="A733" s="61">
        <v>27077</v>
      </c>
      <c r="B733" s="7">
        <f t="shared" si="30"/>
        <v>17</v>
      </c>
      <c r="C733" s="7">
        <f t="shared" si="31"/>
        <v>2</v>
      </c>
      <c r="D733" s="7">
        <f t="shared" si="32"/>
        <v>1974</v>
      </c>
      <c r="E733" s="60">
        <v>0.22</v>
      </c>
    </row>
    <row r="734" spans="1:5" x14ac:dyDescent="0.25">
      <c r="A734" s="61">
        <v>27078</v>
      </c>
      <c r="B734" s="7">
        <f t="shared" si="30"/>
        <v>18</v>
      </c>
      <c r="C734" s="7">
        <f t="shared" si="31"/>
        <v>2</v>
      </c>
      <c r="D734" s="7">
        <f t="shared" si="32"/>
        <v>1974</v>
      </c>
      <c r="E734" s="60">
        <v>0.22</v>
      </c>
    </row>
    <row r="735" spans="1:5" x14ac:dyDescent="0.25">
      <c r="A735" s="61">
        <v>27079</v>
      </c>
      <c r="B735" s="7">
        <f t="shared" si="30"/>
        <v>19</v>
      </c>
      <c r="C735" s="7">
        <f t="shared" si="31"/>
        <v>2</v>
      </c>
      <c r="D735" s="7">
        <f t="shared" si="32"/>
        <v>1974</v>
      </c>
      <c r="E735" s="60">
        <v>0.22</v>
      </c>
    </row>
    <row r="736" spans="1:5" x14ac:dyDescent="0.25">
      <c r="A736" s="61">
        <v>27080</v>
      </c>
      <c r="B736" s="7">
        <f t="shared" si="30"/>
        <v>20</v>
      </c>
      <c r="C736" s="7">
        <f t="shared" si="31"/>
        <v>2</v>
      </c>
      <c r="D736" s="7">
        <f t="shared" si="32"/>
        <v>1974</v>
      </c>
      <c r="E736" s="60">
        <v>0.22</v>
      </c>
    </row>
    <row r="737" spans="1:5" x14ac:dyDescent="0.25">
      <c r="A737" s="61">
        <v>27081</v>
      </c>
      <c r="B737" s="7">
        <f t="shared" si="30"/>
        <v>21</v>
      </c>
      <c r="C737" s="7">
        <f t="shared" si="31"/>
        <v>2</v>
      </c>
      <c r="D737" s="7">
        <f t="shared" si="32"/>
        <v>1974</v>
      </c>
      <c r="E737" s="60">
        <v>0.22</v>
      </c>
    </row>
    <row r="738" spans="1:5" x14ac:dyDescent="0.25">
      <c r="A738" s="61">
        <v>27082</v>
      </c>
      <c r="B738" s="7">
        <f t="shared" si="30"/>
        <v>22</v>
      </c>
      <c r="C738" s="7">
        <f t="shared" si="31"/>
        <v>2</v>
      </c>
      <c r="D738" s="7">
        <f t="shared" si="32"/>
        <v>1974</v>
      </c>
      <c r="E738" s="60">
        <v>0.17</v>
      </c>
    </row>
    <row r="739" spans="1:5" x14ac:dyDescent="0.25">
      <c r="A739" s="61">
        <v>27083</v>
      </c>
      <c r="B739" s="7">
        <f t="shared" si="30"/>
        <v>23</v>
      </c>
      <c r="C739" s="7">
        <f t="shared" si="31"/>
        <v>2</v>
      </c>
      <c r="D739" s="7">
        <f t="shared" si="32"/>
        <v>1974</v>
      </c>
      <c r="E739" s="60">
        <v>0.17</v>
      </c>
    </row>
    <row r="740" spans="1:5" x14ac:dyDescent="0.25">
      <c r="A740" s="61">
        <v>27084</v>
      </c>
      <c r="B740" s="7">
        <f t="shared" si="30"/>
        <v>24</v>
      </c>
      <c r="C740" s="7">
        <f t="shared" si="31"/>
        <v>2</v>
      </c>
      <c r="D740" s="7">
        <f t="shared" si="32"/>
        <v>1974</v>
      </c>
      <c r="E740" s="60">
        <v>0.17</v>
      </c>
    </row>
    <row r="741" spans="1:5" x14ac:dyDescent="0.25">
      <c r="A741" s="61">
        <v>27085</v>
      </c>
      <c r="B741" s="7">
        <f t="shared" si="30"/>
        <v>25</v>
      </c>
      <c r="C741" s="7">
        <f t="shared" si="31"/>
        <v>2</v>
      </c>
      <c r="D741" s="7">
        <f t="shared" si="32"/>
        <v>1974</v>
      </c>
      <c r="E741" s="60">
        <v>0.17</v>
      </c>
    </row>
    <row r="742" spans="1:5" x14ac:dyDescent="0.25">
      <c r="A742" s="61">
        <v>27086</v>
      </c>
      <c r="B742" s="7">
        <f t="shared" si="30"/>
        <v>26</v>
      </c>
      <c r="C742" s="7">
        <f t="shared" si="31"/>
        <v>2</v>
      </c>
      <c r="D742" s="7">
        <f t="shared" si="32"/>
        <v>1974</v>
      </c>
      <c r="E742" s="60">
        <v>0.17</v>
      </c>
    </row>
    <row r="743" spans="1:5" x14ac:dyDescent="0.25">
      <c r="A743" s="61">
        <v>27087</v>
      </c>
      <c r="B743" s="7">
        <f t="shared" si="30"/>
        <v>27</v>
      </c>
      <c r="C743" s="7">
        <f t="shared" si="31"/>
        <v>2</v>
      </c>
      <c r="D743" s="7">
        <f t="shared" si="32"/>
        <v>1974</v>
      </c>
      <c r="E743" s="60">
        <v>0.17</v>
      </c>
    </row>
    <row r="744" spans="1:5" x14ac:dyDescent="0.25">
      <c r="A744" s="61">
        <v>27088</v>
      </c>
      <c r="B744" s="7">
        <f t="shared" si="30"/>
        <v>28</v>
      </c>
      <c r="C744" s="7">
        <f t="shared" si="31"/>
        <v>2</v>
      </c>
      <c r="D744" s="7">
        <f t="shared" si="32"/>
        <v>1974</v>
      </c>
      <c r="E744" s="60">
        <v>0.17</v>
      </c>
    </row>
    <row r="745" spans="1:5" x14ac:dyDescent="0.25">
      <c r="A745" s="61">
        <v>27089</v>
      </c>
      <c r="B745" s="7">
        <f t="shared" si="30"/>
        <v>1</v>
      </c>
      <c r="C745" s="7">
        <f t="shared" si="31"/>
        <v>3</v>
      </c>
      <c r="D745" s="7">
        <f t="shared" si="32"/>
        <v>1974</v>
      </c>
      <c r="E745" s="60">
        <v>0.12</v>
      </c>
    </row>
    <row r="746" spans="1:5" x14ac:dyDescent="0.25">
      <c r="A746" s="61">
        <v>27090</v>
      </c>
      <c r="B746" s="7">
        <f t="shared" si="30"/>
        <v>2</v>
      </c>
      <c r="C746" s="7">
        <f t="shared" si="31"/>
        <v>3</v>
      </c>
      <c r="D746" s="7">
        <f t="shared" si="32"/>
        <v>1974</v>
      </c>
      <c r="E746" s="60">
        <v>0.12</v>
      </c>
    </row>
    <row r="747" spans="1:5" x14ac:dyDescent="0.25">
      <c r="A747" s="61">
        <v>27091</v>
      </c>
      <c r="B747" s="7">
        <f t="shared" si="30"/>
        <v>3</v>
      </c>
      <c r="C747" s="7">
        <f t="shared" si="31"/>
        <v>3</v>
      </c>
      <c r="D747" s="7">
        <f t="shared" si="32"/>
        <v>1974</v>
      </c>
      <c r="E747" s="60">
        <v>7.0000000000000007E-2</v>
      </c>
    </row>
    <row r="748" spans="1:5" x14ac:dyDescent="0.25">
      <c r="A748" s="61">
        <v>27092</v>
      </c>
      <c r="B748" s="7">
        <f t="shared" si="30"/>
        <v>4</v>
      </c>
      <c r="C748" s="7">
        <f t="shared" si="31"/>
        <v>3</v>
      </c>
      <c r="D748" s="7">
        <f t="shared" si="32"/>
        <v>1974</v>
      </c>
      <c r="E748" s="60">
        <v>7.0000000000000007E-2</v>
      </c>
    </row>
    <row r="749" spans="1:5" x14ac:dyDescent="0.25">
      <c r="A749" s="61">
        <v>27093</v>
      </c>
      <c r="B749" s="7">
        <f t="shared" si="30"/>
        <v>5</v>
      </c>
      <c r="C749" s="7">
        <f t="shared" si="31"/>
        <v>3</v>
      </c>
      <c r="D749" s="7">
        <f t="shared" si="32"/>
        <v>1974</v>
      </c>
      <c r="E749" s="60">
        <v>7.0000000000000007E-2</v>
      </c>
    </row>
    <row r="750" spans="1:5" x14ac:dyDescent="0.25">
      <c r="A750" s="61">
        <v>27094</v>
      </c>
      <c r="B750" s="7">
        <f t="shared" si="30"/>
        <v>6</v>
      </c>
      <c r="C750" s="7">
        <f t="shared" si="31"/>
        <v>3</v>
      </c>
      <c r="D750" s="7">
        <f t="shared" si="32"/>
        <v>1974</v>
      </c>
      <c r="E750" s="60">
        <v>7.0000000000000007E-2</v>
      </c>
    </row>
    <row r="751" spans="1:5" x14ac:dyDescent="0.25">
      <c r="A751" s="61">
        <v>27095</v>
      </c>
      <c r="B751" s="7">
        <f t="shared" ref="B751:B814" si="33">+DAY(A751)</f>
        <v>7</v>
      </c>
      <c r="C751" s="7">
        <f t="shared" ref="C751:C814" si="34">+MONTH(A751)</f>
        <v>3</v>
      </c>
      <c r="D751" s="7">
        <f t="shared" ref="D751:D814" si="35">+YEAR(A751)</f>
        <v>1974</v>
      </c>
      <c r="E751" s="60">
        <v>7.0000000000000007E-2</v>
      </c>
    </row>
    <row r="752" spans="1:5" x14ac:dyDescent="0.25">
      <c r="A752" s="61">
        <v>27096</v>
      </c>
      <c r="B752" s="7">
        <f t="shared" si="33"/>
        <v>8</v>
      </c>
      <c r="C752" s="7">
        <f t="shared" si="34"/>
        <v>3</v>
      </c>
      <c r="D752" s="7">
        <f t="shared" si="35"/>
        <v>1974</v>
      </c>
      <c r="E752" s="60">
        <v>0.17</v>
      </c>
    </row>
    <row r="753" spans="1:5" x14ac:dyDescent="0.25">
      <c r="A753" s="61">
        <v>27097</v>
      </c>
      <c r="B753" s="7">
        <f t="shared" si="33"/>
        <v>9</v>
      </c>
      <c r="C753" s="7">
        <f t="shared" si="34"/>
        <v>3</v>
      </c>
      <c r="D753" s="7">
        <f t="shared" si="35"/>
        <v>1974</v>
      </c>
      <c r="E753" s="60">
        <v>0.39</v>
      </c>
    </row>
    <row r="754" spans="1:5" x14ac:dyDescent="0.25">
      <c r="A754" s="61">
        <v>27098</v>
      </c>
      <c r="B754" s="7">
        <f t="shared" si="33"/>
        <v>10</v>
      </c>
      <c r="C754" s="7">
        <f t="shared" si="34"/>
        <v>3</v>
      </c>
      <c r="D754" s="7">
        <f t="shared" si="35"/>
        <v>1974</v>
      </c>
      <c r="E754" s="60">
        <v>0.28000000000000003</v>
      </c>
    </row>
    <row r="755" spans="1:5" x14ac:dyDescent="0.25">
      <c r="A755" s="61">
        <v>27099</v>
      </c>
      <c r="B755" s="7">
        <f t="shared" si="33"/>
        <v>11</v>
      </c>
      <c r="C755" s="7">
        <f t="shared" si="34"/>
        <v>3</v>
      </c>
      <c r="D755" s="7">
        <f t="shared" si="35"/>
        <v>1974</v>
      </c>
      <c r="E755" s="60">
        <v>0.28000000000000003</v>
      </c>
    </row>
    <row r="756" spans="1:5" x14ac:dyDescent="0.25">
      <c r="A756" s="61">
        <v>27100</v>
      </c>
      <c r="B756" s="7">
        <f t="shared" si="33"/>
        <v>12</v>
      </c>
      <c r="C756" s="7">
        <f t="shared" si="34"/>
        <v>3</v>
      </c>
      <c r="D756" s="7">
        <f t="shared" si="35"/>
        <v>1974</v>
      </c>
      <c r="E756" s="60">
        <v>0.17</v>
      </c>
    </row>
    <row r="757" spans="1:5" x14ac:dyDescent="0.25">
      <c r="A757" s="61">
        <v>27101</v>
      </c>
      <c r="B757" s="7">
        <f t="shared" si="33"/>
        <v>13</v>
      </c>
      <c r="C757" s="7">
        <f t="shared" si="34"/>
        <v>3</v>
      </c>
      <c r="D757" s="7">
        <f t="shared" si="35"/>
        <v>1974</v>
      </c>
      <c r="E757" s="60">
        <v>0.17</v>
      </c>
    </row>
    <row r="758" spans="1:5" x14ac:dyDescent="0.25">
      <c r="A758" s="61">
        <v>27102</v>
      </c>
      <c r="B758" s="7">
        <f t="shared" si="33"/>
        <v>14</v>
      </c>
      <c r="C758" s="7">
        <f t="shared" si="34"/>
        <v>3</v>
      </c>
      <c r="D758" s="7">
        <f t="shared" si="35"/>
        <v>1974</v>
      </c>
      <c r="E758" s="60">
        <v>7.0000000000000007E-2</v>
      </c>
    </row>
    <row r="759" spans="1:5" x14ac:dyDescent="0.25">
      <c r="A759" s="61">
        <v>27103</v>
      </c>
      <c r="B759" s="7">
        <f t="shared" si="33"/>
        <v>15</v>
      </c>
      <c r="C759" s="7">
        <f t="shared" si="34"/>
        <v>3</v>
      </c>
      <c r="D759" s="7">
        <f t="shared" si="35"/>
        <v>1974</v>
      </c>
      <c r="E759" s="60">
        <v>0.22</v>
      </c>
    </row>
    <row r="760" spans="1:5" x14ac:dyDescent="0.25">
      <c r="A760" s="61">
        <v>27104</v>
      </c>
      <c r="B760" s="7">
        <f t="shared" si="33"/>
        <v>16</v>
      </c>
      <c r="C760" s="7">
        <f t="shared" si="34"/>
        <v>3</v>
      </c>
      <c r="D760" s="7">
        <f t="shared" si="35"/>
        <v>1974</v>
      </c>
      <c r="E760" s="60">
        <v>0.28000000000000003</v>
      </c>
    </row>
    <row r="761" spans="1:5" x14ac:dyDescent="0.25">
      <c r="A761" s="61">
        <v>27105</v>
      </c>
      <c r="B761" s="7">
        <f t="shared" si="33"/>
        <v>17</v>
      </c>
      <c r="C761" s="7">
        <f t="shared" si="34"/>
        <v>3</v>
      </c>
      <c r="D761" s="7">
        <f t="shared" si="35"/>
        <v>1974</v>
      </c>
      <c r="E761" s="60">
        <v>0.28000000000000003</v>
      </c>
    </row>
    <row r="762" spans="1:5" x14ac:dyDescent="0.25">
      <c r="A762" s="61">
        <v>27106</v>
      </c>
      <c r="B762" s="7">
        <f t="shared" si="33"/>
        <v>18</v>
      </c>
      <c r="C762" s="7">
        <f t="shared" si="34"/>
        <v>3</v>
      </c>
      <c r="D762" s="7">
        <f t="shared" si="35"/>
        <v>1974</v>
      </c>
      <c r="E762" s="60">
        <v>0.28000000000000003</v>
      </c>
    </row>
    <row r="763" spans="1:5" x14ac:dyDescent="0.25">
      <c r="A763" s="61">
        <v>27107</v>
      </c>
      <c r="B763" s="7">
        <f t="shared" si="33"/>
        <v>19</v>
      </c>
      <c r="C763" s="7">
        <f t="shared" si="34"/>
        <v>3</v>
      </c>
      <c r="D763" s="7">
        <f t="shared" si="35"/>
        <v>1974</v>
      </c>
      <c r="E763" s="60">
        <v>0.17</v>
      </c>
    </row>
    <row r="764" spans="1:5" x14ac:dyDescent="0.25">
      <c r="A764" s="61">
        <v>27108</v>
      </c>
      <c r="B764" s="7">
        <f t="shared" si="33"/>
        <v>20</v>
      </c>
      <c r="C764" s="7">
        <f t="shared" si="34"/>
        <v>3</v>
      </c>
      <c r="D764" s="7">
        <f t="shared" si="35"/>
        <v>1974</v>
      </c>
      <c r="E764" s="60">
        <v>0.17</v>
      </c>
    </row>
    <row r="765" spans="1:5" x14ac:dyDescent="0.25">
      <c r="A765" s="61">
        <v>27109</v>
      </c>
      <c r="B765" s="7">
        <f t="shared" si="33"/>
        <v>21</v>
      </c>
      <c r="C765" s="7">
        <f t="shared" si="34"/>
        <v>3</v>
      </c>
      <c r="D765" s="7">
        <f t="shared" si="35"/>
        <v>1974</v>
      </c>
      <c r="E765" s="60">
        <v>0.17</v>
      </c>
    </row>
    <row r="766" spans="1:5" x14ac:dyDescent="0.25">
      <c r="A766" s="61">
        <v>27110</v>
      </c>
      <c r="B766" s="7">
        <f t="shared" si="33"/>
        <v>22</v>
      </c>
      <c r="C766" s="7">
        <f t="shared" si="34"/>
        <v>3</v>
      </c>
      <c r="D766" s="7">
        <f t="shared" si="35"/>
        <v>1974</v>
      </c>
      <c r="E766" s="60">
        <v>0.17</v>
      </c>
    </row>
    <row r="767" spans="1:5" x14ac:dyDescent="0.25">
      <c r="A767" s="61">
        <v>27111</v>
      </c>
      <c r="B767" s="7">
        <f t="shared" si="33"/>
        <v>23</v>
      </c>
      <c r="C767" s="7">
        <f t="shared" si="34"/>
        <v>3</v>
      </c>
      <c r="D767" s="7">
        <f t="shared" si="35"/>
        <v>1974</v>
      </c>
      <c r="E767" s="60">
        <v>0.12</v>
      </c>
    </row>
    <row r="768" spans="1:5" x14ac:dyDescent="0.25">
      <c r="A768" s="61">
        <v>27112</v>
      </c>
      <c r="B768" s="7">
        <f t="shared" si="33"/>
        <v>24</v>
      </c>
      <c r="C768" s="7">
        <f t="shared" si="34"/>
        <v>3</v>
      </c>
      <c r="D768" s="7">
        <f t="shared" si="35"/>
        <v>1974</v>
      </c>
      <c r="E768" s="60">
        <v>0.12</v>
      </c>
    </row>
    <row r="769" spans="1:5" x14ac:dyDescent="0.25">
      <c r="A769" s="61">
        <v>27113</v>
      </c>
      <c r="B769" s="7">
        <f t="shared" si="33"/>
        <v>25</v>
      </c>
      <c r="C769" s="7">
        <f t="shared" si="34"/>
        <v>3</v>
      </c>
      <c r="D769" s="7">
        <f t="shared" si="35"/>
        <v>1974</v>
      </c>
      <c r="E769" s="60">
        <v>0.12</v>
      </c>
    </row>
    <row r="770" spans="1:5" x14ac:dyDescent="0.25">
      <c r="A770" s="61">
        <v>27114</v>
      </c>
      <c r="B770" s="7">
        <f t="shared" si="33"/>
        <v>26</v>
      </c>
      <c r="C770" s="7">
        <f t="shared" si="34"/>
        <v>3</v>
      </c>
      <c r="D770" s="7">
        <f t="shared" si="35"/>
        <v>1974</v>
      </c>
      <c r="E770" s="60">
        <v>7.0000000000000007E-2</v>
      </c>
    </row>
    <row r="771" spans="1:5" x14ac:dyDescent="0.25">
      <c r="A771" s="61">
        <v>27115</v>
      </c>
      <c r="B771" s="7">
        <f t="shared" si="33"/>
        <v>27</v>
      </c>
      <c r="C771" s="7">
        <f t="shared" si="34"/>
        <v>3</v>
      </c>
      <c r="D771" s="7">
        <f t="shared" si="35"/>
        <v>1974</v>
      </c>
      <c r="E771" s="60">
        <v>7.0000000000000007E-2</v>
      </c>
    </row>
    <row r="772" spans="1:5" x14ac:dyDescent="0.25">
      <c r="A772" s="61">
        <v>27116</v>
      </c>
      <c r="B772" s="7">
        <f t="shared" si="33"/>
        <v>28</v>
      </c>
      <c r="C772" s="7">
        <f t="shared" si="34"/>
        <v>3</v>
      </c>
      <c r="D772" s="7">
        <f t="shared" si="35"/>
        <v>1974</v>
      </c>
      <c r="E772" s="60">
        <v>7.0000000000000007E-2</v>
      </c>
    </row>
    <row r="773" spans="1:5" x14ac:dyDescent="0.25">
      <c r="A773" s="61">
        <v>27117</v>
      </c>
      <c r="B773" s="7">
        <f t="shared" si="33"/>
        <v>29</v>
      </c>
      <c r="C773" s="7">
        <f t="shared" si="34"/>
        <v>3</v>
      </c>
      <c r="D773" s="7">
        <f t="shared" si="35"/>
        <v>1974</v>
      </c>
      <c r="E773" s="60">
        <v>7.0000000000000007E-2</v>
      </c>
    </row>
    <row r="774" spans="1:5" x14ac:dyDescent="0.25">
      <c r="A774" s="61">
        <v>27118</v>
      </c>
      <c r="B774" s="7">
        <f t="shared" si="33"/>
        <v>30</v>
      </c>
      <c r="C774" s="7">
        <f t="shared" si="34"/>
        <v>3</v>
      </c>
      <c r="D774" s="7">
        <f t="shared" si="35"/>
        <v>1974</v>
      </c>
      <c r="E774" s="60">
        <v>7.0000000000000007E-2</v>
      </c>
    </row>
    <row r="775" spans="1:5" x14ac:dyDescent="0.25">
      <c r="A775" s="61">
        <v>27119</v>
      </c>
      <c r="B775" s="7">
        <f t="shared" si="33"/>
        <v>31</v>
      </c>
      <c r="C775" s="7">
        <f t="shared" si="34"/>
        <v>3</v>
      </c>
      <c r="D775" s="7">
        <f t="shared" si="35"/>
        <v>1974</v>
      </c>
      <c r="E775" s="60">
        <v>0.12</v>
      </c>
    </row>
    <row r="776" spans="1:5" x14ac:dyDescent="0.25">
      <c r="A776" s="61">
        <v>27120</v>
      </c>
      <c r="B776" s="7">
        <f t="shared" si="33"/>
        <v>1</v>
      </c>
      <c r="C776" s="7">
        <f t="shared" si="34"/>
        <v>4</v>
      </c>
      <c r="D776" s="7">
        <f t="shared" si="35"/>
        <v>1974</v>
      </c>
      <c r="E776" s="60">
        <v>7.0000000000000007E-2</v>
      </c>
    </row>
    <row r="777" spans="1:5" x14ac:dyDescent="0.25">
      <c r="A777" s="61">
        <v>27121</v>
      </c>
      <c r="B777" s="7">
        <f t="shared" si="33"/>
        <v>2</v>
      </c>
      <c r="C777" s="7">
        <f t="shared" si="34"/>
        <v>4</v>
      </c>
      <c r="D777" s="7">
        <f t="shared" si="35"/>
        <v>1974</v>
      </c>
      <c r="E777" s="60">
        <v>7.0000000000000007E-2</v>
      </c>
    </row>
    <row r="778" spans="1:5" x14ac:dyDescent="0.25">
      <c r="A778" s="61">
        <v>27122</v>
      </c>
      <c r="B778" s="7">
        <f t="shared" si="33"/>
        <v>3</v>
      </c>
      <c r="C778" s="7">
        <f t="shared" si="34"/>
        <v>4</v>
      </c>
      <c r="D778" s="7">
        <f t="shared" si="35"/>
        <v>1974</v>
      </c>
      <c r="E778" s="60">
        <v>7.0000000000000007E-2</v>
      </c>
    </row>
    <row r="779" spans="1:5" x14ac:dyDescent="0.25">
      <c r="A779" s="61">
        <v>27123</v>
      </c>
      <c r="B779" s="7">
        <f t="shared" si="33"/>
        <v>4</v>
      </c>
      <c r="C779" s="7">
        <f t="shared" si="34"/>
        <v>4</v>
      </c>
      <c r="D779" s="7">
        <f t="shared" si="35"/>
        <v>1974</v>
      </c>
      <c r="E779" s="60">
        <v>7.0000000000000007E-2</v>
      </c>
    </row>
    <row r="780" spans="1:5" x14ac:dyDescent="0.25">
      <c r="A780" s="61">
        <v>27124</v>
      </c>
      <c r="B780" s="7">
        <f t="shared" si="33"/>
        <v>5</v>
      </c>
      <c r="C780" s="7">
        <f t="shared" si="34"/>
        <v>4</v>
      </c>
      <c r="D780" s="7">
        <f t="shared" si="35"/>
        <v>1974</v>
      </c>
      <c r="E780" s="60">
        <v>7.0000000000000007E-2</v>
      </c>
    </row>
    <row r="781" spans="1:5" x14ac:dyDescent="0.25">
      <c r="A781" s="61">
        <v>27125</v>
      </c>
      <c r="B781" s="7">
        <f t="shared" si="33"/>
        <v>6</v>
      </c>
      <c r="C781" s="7">
        <f t="shared" si="34"/>
        <v>4</v>
      </c>
      <c r="D781" s="7">
        <f t="shared" si="35"/>
        <v>1974</v>
      </c>
      <c r="E781" s="60">
        <v>0.12</v>
      </c>
    </row>
    <row r="782" spans="1:5" x14ac:dyDescent="0.25">
      <c r="A782" s="61">
        <v>27126</v>
      </c>
      <c r="B782" s="7">
        <f t="shared" si="33"/>
        <v>7</v>
      </c>
      <c r="C782" s="7">
        <f t="shared" si="34"/>
        <v>4</v>
      </c>
      <c r="D782" s="7">
        <f t="shared" si="35"/>
        <v>1974</v>
      </c>
      <c r="E782" s="60">
        <v>0.12</v>
      </c>
    </row>
    <row r="783" spans="1:5" x14ac:dyDescent="0.25">
      <c r="A783" s="61">
        <v>27127</v>
      </c>
      <c r="B783" s="7">
        <f t="shared" si="33"/>
        <v>8</v>
      </c>
      <c r="C783" s="7">
        <f t="shared" si="34"/>
        <v>4</v>
      </c>
      <c r="D783" s="7">
        <f t="shared" si="35"/>
        <v>1974</v>
      </c>
      <c r="E783" s="60">
        <v>0.39</v>
      </c>
    </row>
    <row r="784" spans="1:5" x14ac:dyDescent="0.25">
      <c r="A784" s="61">
        <v>27128</v>
      </c>
      <c r="B784" s="7">
        <f t="shared" si="33"/>
        <v>9</v>
      </c>
      <c r="C784" s="7">
        <f t="shared" si="34"/>
        <v>4</v>
      </c>
      <c r="D784" s="7">
        <f t="shared" si="35"/>
        <v>1974</v>
      </c>
      <c r="E784" s="60">
        <v>0.28000000000000003</v>
      </c>
    </row>
    <row r="785" spans="1:5" x14ac:dyDescent="0.25">
      <c r="A785" s="61">
        <v>27129</v>
      </c>
      <c r="B785" s="7">
        <f t="shared" si="33"/>
        <v>10</v>
      </c>
      <c r="C785" s="7">
        <f t="shared" si="34"/>
        <v>4</v>
      </c>
      <c r="D785" s="7">
        <f t="shared" si="35"/>
        <v>1974</v>
      </c>
      <c r="E785" s="60">
        <v>0.22</v>
      </c>
    </row>
    <row r="786" spans="1:5" x14ac:dyDescent="0.25">
      <c r="A786" s="61">
        <v>27130</v>
      </c>
      <c r="B786" s="7">
        <f t="shared" si="33"/>
        <v>11</v>
      </c>
      <c r="C786" s="7">
        <f t="shared" si="34"/>
        <v>4</v>
      </c>
      <c r="D786" s="7">
        <f t="shared" si="35"/>
        <v>1974</v>
      </c>
      <c r="E786" s="60">
        <v>0.17</v>
      </c>
    </row>
    <row r="787" spans="1:5" x14ac:dyDescent="0.25">
      <c r="A787" s="61">
        <v>27131</v>
      </c>
      <c r="B787" s="7">
        <f t="shared" si="33"/>
        <v>12</v>
      </c>
      <c r="C787" s="7">
        <f t="shared" si="34"/>
        <v>4</v>
      </c>
      <c r="D787" s="7">
        <f t="shared" si="35"/>
        <v>1974</v>
      </c>
      <c r="E787" s="60">
        <v>0.17</v>
      </c>
    </row>
    <row r="788" spans="1:5" x14ac:dyDescent="0.25">
      <c r="A788" s="61">
        <v>27132</v>
      </c>
      <c r="B788" s="7">
        <f t="shared" si="33"/>
        <v>13</v>
      </c>
      <c r="C788" s="7">
        <f t="shared" si="34"/>
        <v>4</v>
      </c>
      <c r="D788" s="7">
        <f t="shared" si="35"/>
        <v>1974</v>
      </c>
      <c r="E788" s="60">
        <v>0.22</v>
      </c>
    </row>
    <row r="789" spans="1:5" x14ac:dyDescent="0.25">
      <c r="A789" s="61">
        <v>27133</v>
      </c>
      <c r="B789" s="7">
        <f t="shared" si="33"/>
        <v>14</v>
      </c>
      <c r="C789" s="7">
        <f t="shared" si="34"/>
        <v>4</v>
      </c>
      <c r="D789" s="7">
        <f t="shared" si="35"/>
        <v>1974</v>
      </c>
      <c r="E789" s="60">
        <v>0.22</v>
      </c>
    </row>
    <row r="790" spans="1:5" x14ac:dyDescent="0.25">
      <c r="A790" s="61">
        <v>27134</v>
      </c>
      <c r="B790" s="7">
        <f t="shared" si="33"/>
        <v>15</v>
      </c>
      <c r="C790" s="7">
        <f t="shared" si="34"/>
        <v>4</v>
      </c>
      <c r="D790" s="7">
        <f t="shared" si="35"/>
        <v>1974</v>
      </c>
      <c r="E790" s="60">
        <v>0.22</v>
      </c>
    </row>
    <row r="791" spans="1:5" x14ac:dyDescent="0.25">
      <c r="A791" s="61">
        <v>27135</v>
      </c>
      <c r="B791" s="7">
        <f t="shared" si="33"/>
        <v>16</v>
      </c>
      <c r="C791" s="7">
        <f t="shared" si="34"/>
        <v>4</v>
      </c>
      <c r="D791" s="7">
        <f t="shared" si="35"/>
        <v>1974</v>
      </c>
      <c r="E791" s="60">
        <v>0.22</v>
      </c>
    </row>
    <row r="792" spans="1:5" x14ac:dyDescent="0.25">
      <c r="A792" s="61">
        <v>27136</v>
      </c>
      <c r="B792" s="7">
        <f t="shared" si="33"/>
        <v>17</v>
      </c>
      <c r="C792" s="7">
        <f t="shared" si="34"/>
        <v>4</v>
      </c>
      <c r="D792" s="7">
        <f t="shared" si="35"/>
        <v>1974</v>
      </c>
      <c r="E792" s="60">
        <v>0.22</v>
      </c>
    </row>
    <row r="793" spans="1:5" x14ac:dyDescent="0.25">
      <c r="A793" s="61">
        <v>27137</v>
      </c>
      <c r="B793" s="7">
        <f t="shared" si="33"/>
        <v>18</v>
      </c>
      <c r="C793" s="7">
        <f t="shared" si="34"/>
        <v>4</v>
      </c>
      <c r="D793" s="7">
        <f t="shared" si="35"/>
        <v>1974</v>
      </c>
      <c r="E793" s="60">
        <v>0.28000000000000003</v>
      </c>
    </row>
    <row r="794" spans="1:5" x14ac:dyDescent="0.25">
      <c r="A794" s="61">
        <v>27138</v>
      </c>
      <c r="B794" s="7">
        <f t="shared" si="33"/>
        <v>19</v>
      </c>
      <c r="C794" s="7">
        <f t="shared" si="34"/>
        <v>4</v>
      </c>
      <c r="D794" s="7">
        <f t="shared" si="35"/>
        <v>1974</v>
      </c>
      <c r="E794" s="60">
        <v>0.28000000000000003</v>
      </c>
    </row>
    <row r="795" spans="1:5" x14ac:dyDescent="0.25">
      <c r="A795" s="61">
        <v>27139</v>
      </c>
      <c r="B795" s="7">
        <f t="shared" si="33"/>
        <v>20</v>
      </c>
      <c r="C795" s="7">
        <f t="shared" si="34"/>
        <v>4</v>
      </c>
      <c r="D795" s="7">
        <f t="shared" si="35"/>
        <v>1974</v>
      </c>
      <c r="E795" s="60">
        <v>0.22</v>
      </c>
    </row>
    <row r="796" spans="1:5" x14ac:dyDescent="0.25">
      <c r="A796" s="61">
        <v>27140</v>
      </c>
      <c r="B796" s="7">
        <f t="shared" si="33"/>
        <v>21</v>
      </c>
      <c r="C796" s="7">
        <f t="shared" si="34"/>
        <v>4</v>
      </c>
      <c r="D796" s="7">
        <f t="shared" si="35"/>
        <v>1974</v>
      </c>
      <c r="E796" s="60">
        <v>0.22</v>
      </c>
    </row>
    <row r="797" spans="1:5" x14ac:dyDescent="0.25">
      <c r="A797" s="61">
        <v>27141</v>
      </c>
      <c r="B797" s="7">
        <f t="shared" si="33"/>
        <v>22</v>
      </c>
      <c r="C797" s="7">
        <f t="shared" si="34"/>
        <v>4</v>
      </c>
      <c r="D797" s="7">
        <f t="shared" si="35"/>
        <v>1974</v>
      </c>
      <c r="E797" s="60">
        <v>0.17</v>
      </c>
    </row>
    <row r="798" spans="1:5" x14ac:dyDescent="0.25">
      <c r="A798" s="61">
        <v>27142</v>
      </c>
      <c r="B798" s="7">
        <f t="shared" si="33"/>
        <v>23</v>
      </c>
      <c r="C798" s="7">
        <f t="shared" si="34"/>
        <v>4</v>
      </c>
      <c r="D798" s="7">
        <f t="shared" si="35"/>
        <v>1974</v>
      </c>
      <c r="E798" s="60">
        <v>0.17</v>
      </c>
    </row>
    <row r="799" spans="1:5" x14ac:dyDescent="0.25">
      <c r="A799" s="61">
        <v>27143</v>
      </c>
      <c r="B799" s="7">
        <f t="shared" si="33"/>
        <v>24</v>
      </c>
      <c r="C799" s="7">
        <f t="shared" si="34"/>
        <v>4</v>
      </c>
      <c r="D799" s="7">
        <f t="shared" si="35"/>
        <v>1974</v>
      </c>
      <c r="E799" s="60">
        <v>0.17</v>
      </c>
    </row>
    <row r="800" spans="1:5" x14ac:dyDescent="0.25">
      <c r="A800" s="61">
        <v>27144</v>
      </c>
      <c r="B800" s="7">
        <f t="shared" si="33"/>
        <v>25</v>
      </c>
      <c r="C800" s="7">
        <f t="shared" si="34"/>
        <v>4</v>
      </c>
      <c r="D800" s="7">
        <f t="shared" si="35"/>
        <v>1974</v>
      </c>
      <c r="E800" s="60">
        <v>0.17</v>
      </c>
    </row>
    <row r="801" spans="1:5" x14ac:dyDescent="0.25">
      <c r="A801" s="61">
        <v>27145</v>
      </c>
      <c r="B801" s="7">
        <f t="shared" si="33"/>
        <v>26</v>
      </c>
      <c r="C801" s="7">
        <f t="shared" si="34"/>
        <v>4</v>
      </c>
      <c r="D801" s="7">
        <f t="shared" si="35"/>
        <v>1974</v>
      </c>
      <c r="E801" s="60">
        <v>7.0000000000000007E-2</v>
      </c>
    </row>
    <row r="802" spans="1:5" x14ac:dyDescent="0.25">
      <c r="A802" s="61">
        <v>27146</v>
      </c>
      <c r="B802" s="7">
        <f t="shared" si="33"/>
        <v>27</v>
      </c>
      <c r="C802" s="7">
        <f t="shared" si="34"/>
        <v>4</v>
      </c>
      <c r="D802" s="7">
        <f t="shared" si="35"/>
        <v>1974</v>
      </c>
      <c r="E802" s="60">
        <v>7.0000000000000007E-2</v>
      </c>
    </row>
    <row r="803" spans="1:5" x14ac:dyDescent="0.25">
      <c r="A803" s="61">
        <v>27147</v>
      </c>
      <c r="B803" s="7">
        <f t="shared" si="33"/>
        <v>28</v>
      </c>
      <c r="C803" s="7">
        <f t="shared" si="34"/>
        <v>4</v>
      </c>
      <c r="D803" s="7">
        <f t="shared" si="35"/>
        <v>1974</v>
      </c>
      <c r="E803" s="60">
        <v>7.0000000000000007E-2</v>
      </c>
    </row>
    <row r="804" spans="1:5" x14ac:dyDescent="0.25">
      <c r="A804" s="61">
        <v>27148</v>
      </c>
      <c r="B804" s="7">
        <f t="shared" si="33"/>
        <v>29</v>
      </c>
      <c r="C804" s="7">
        <f t="shared" si="34"/>
        <v>4</v>
      </c>
      <c r="D804" s="7">
        <f t="shared" si="35"/>
        <v>1974</v>
      </c>
      <c r="E804" s="60">
        <v>0.22</v>
      </c>
    </row>
    <row r="805" spans="1:5" x14ac:dyDescent="0.25">
      <c r="A805" s="61">
        <v>27149</v>
      </c>
      <c r="B805" s="7">
        <f t="shared" si="33"/>
        <v>30</v>
      </c>
      <c r="C805" s="7">
        <f t="shared" si="34"/>
        <v>4</v>
      </c>
      <c r="D805" s="7">
        <f t="shared" si="35"/>
        <v>1974</v>
      </c>
      <c r="E805" s="60">
        <v>0.63</v>
      </c>
    </row>
    <row r="806" spans="1:5" x14ac:dyDescent="0.25">
      <c r="A806" s="61">
        <v>27150</v>
      </c>
      <c r="B806" s="7">
        <f t="shared" si="33"/>
        <v>1</v>
      </c>
      <c r="C806" s="7">
        <f t="shared" si="34"/>
        <v>5</v>
      </c>
      <c r="D806" s="7">
        <f t="shared" si="35"/>
        <v>1974</v>
      </c>
      <c r="E806" s="60">
        <v>1.1599999999999999</v>
      </c>
    </row>
    <row r="807" spans="1:5" x14ac:dyDescent="0.25">
      <c r="A807" s="61">
        <v>27151</v>
      </c>
      <c r="B807" s="7">
        <f t="shared" si="33"/>
        <v>2</v>
      </c>
      <c r="C807" s="7">
        <f t="shared" si="34"/>
        <v>5</v>
      </c>
      <c r="D807" s="7">
        <f t="shared" si="35"/>
        <v>1974</v>
      </c>
      <c r="E807" s="60">
        <v>0.76</v>
      </c>
    </row>
    <row r="808" spans="1:5" x14ac:dyDescent="0.25">
      <c r="A808" s="61">
        <v>27152</v>
      </c>
      <c r="B808" s="7">
        <f t="shared" si="33"/>
        <v>3</v>
      </c>
      <c r="C808" s="7">
        <f t="shared" si="34"/>
        <v>5</v>
      </c>
      <c r="D808" s="7">
        <f t="shared" si="35"/>
        <v>1974</v>
      </c>
      <c r="E808" s="60">
        <v>0.51</v>
      </c>
    </row>
    <row r="809" spans="1:5" x14ac:dyDescent="0.25">
      <c r="A809" s="61">
        <v>27153</v>
      </c>
      <c r="B809" s="7">
        <f t="shared" si="33"/>
        <v>4</v>
      </c>
      <c r="C809" s="7">
        <f t="shared" si="34"/>
        <v>5</v>
      </c>
      <c r="D809" s="7">
        <f t="shared" si="35"/>
        <v>1974</v>
      </c>
      <c r="E809" s="60">
        <v>0.39</v>
      </c>
    </row>
    <row r="810" spans="1:5" x14ac:dyDescent="0.25">
      <c r="A810" s="61">
        <v>27154</v>
      </c>
      <c r="B810" s="7">
        <f t="shared" si="33"/>
        <v>5</v>
      </c>
      <c r="C810" s="7">
        <f t="shared" si="34"/>
        <v>5</v>
      </c>
      <c r="D810" s="7">
        <f t="shared" si="35"/>
        <v>1974</v>
      </c>
      <c r="E810" s="60">
        <v>0.28000000000000003</v>
      </c>
    </row>
    <row r="811" spans="1:5" x14ac:dyDescent="0.25">
      <c r="A811" s="61">
        <v>27155</v>
      </c>
      <c r="B811" s="7">
        <f t="shared" si="33"/>
        <v>6</v>
      </c>
      <c r="C811" s="7">
        <f t="shared" si="34"/>
        <v>5</v>
      </c>
      <c r="D811" s="7">
        <f t="shared" si="35"/>
        <v>1974</v>
      </c>
      <c r="E811" s="60">
        <v>0.28000000000000003</v>
      </c>
    </row>
    <row r="812" spans="1:5" x14ac:dyDescent="0.25">
      <c r="A812" s="61">
        <v>27156</v>
      </c>
      <c r="B812" s="7">
        <f t="shared" si="33"/>
        <v>7</v>
      </c>
      <c r="C812" s="7">
        <f t="shared" si="34"/>
        <v>5</v>
      </c>
      <c r="D812" s="7">
        <f t="shared" si="35"/>
        <v>1974</v>
      </c>
      <c r="E812" s="60">
        <v>0.28000000000000003</v>
      </c>
    </row>
    <row r="813" spans="1:5" x14ac:dyDescent="0.25">
      <c r="A813" s="61">
        <v>27157</v>
      </c>
      <c r="B813" s="7">
        <f t="shared" si="33"/>
        <v>8</v>
      </c>
      <c r="C813" s="7">
        <f t="shared" si="34"/>
        <v>5</v>
      </c>
      <c r="D813" s="7">
        <f t="shared" si="35"/>
        <v>1974</v>
      </c>
      <c r="E813" s="60">
        <v>0.17</v>
      </c>
    </row>
    <row r="814" spans="1:5" x14ac:dyDescent="0.25">
      <c r="A814" s="61">
        <v>27158</v>
      </c>
      <c r="B814" s="7">
        <f t="shared" si="33"/>
        <v>9</v>
      </c>
      <c r="C814" s="7">
        <f t="shared" si="34"/>
        <v>5</v>
      </c>
      <c r="D814" s="7">
        <f t="shared" si="35"/>
        <v>1974</v>
      </c>
      <c r="E814" s="60">
        <v>0.51</v>
      </c>
    </row>
    <row r="815" spans="1:5" x14ac:dyDescent="0.25">
      <c r="A815" s="61">
        <v>27159</v>
      </c>
      <c r="B815" s="7">
        <f t="shared" ref="B815:B878" si="36">+DAY(A815)</f>
        <v>10</v>
      </c>
      <c r="C815" s="7">
        <f t="shared" ref="C815:C878" si="37">+MONTH(A815)</f>
        <v>5</v>
      </c>
      <c r="D815" s="7">
        <f t="shared" ref="D815:D878" si="38">+YEAR(A815)</f>
        <v>1974</v>
      </c>
      <c r="E815" s="60">
        <v>0.76</v>
      </c>
    </row>
    <row r="816" spans="1:5" x14ac:dyDescent="0.25">
      <c r="A816" s="61">
        <v>27160</v>
      </c>
      <c r="B816" s="7">
        <f t="shared" si="36"/>
        <v>11</v>
      </c>
      <c r="C816" s="7">
        <f t="shared" si="37"/>
        <v>5</v>
      </c>
      <c r="D816" s="7">
        <f t="shared" si="38"/>
        <v>1974</v>
      </c>
      <c r="E816" s="60">
        <v>0.76</v>
      </c>
    </row>
    <row r="817" spans="1:5" x14ac:dyDescent="0.25">
      <c r="A817" s="61">
        <v>27161</v>
      </c>
      <c r="B817" s="7">
        <f t="shared" si="36"/>
        <v>12</v>
      </c>
      <c r="C817" s="7">
        <f t="shared" si="37"/>
        <v>5</v>
      </c>
      <c r="D817" s="7">
        <f t="shared" si="38"/>
        <v>1974</v>
      </c>
      <c r="E817" s="60">
        <v>0.59</v>
      </c>
    </row>
    <row r="818" spans="1:5" x14ac:dyDescent="0.25">
      <c r="A818" s="61">
        <v>27162</v>
      </c>
      <c r="B818" s="7">
        <f t="shared" si="36"/>
        <v>13</v>
      </c>
      <c r="C818" s="7">
        <f t="shared" si="37"/>
        <v>5</v>
      </c>
      <c r="D818" s="7">
        <f t="shared" si="38"/>
        <v>1974</v>
      </c>
      <c r="E818" s="60">
        <v>0.39</v>
      </c>
    </row>
    <row r="819" spans="1:5" x14ac:dyDescent="0.25">
      <c r="A819" s="61">
        <v>27163</v>
      </c>
      <c r="B819" s="7">
        <f t="shared" si="36"/>
        <v>14</v>
      </c>
      <c r="C819" s="7">
        <f t="shared" si="37"/>
        <v>5</v>
      </c>
      <c r="D819" s="7">
        <f t="shared" si="38"/>
        <v>1974</v>
      </c>
      <c r="E819" s="60">
        <v>0.39</v>
      </c>
    </row>
    <row r="820" spans="1:5" x14ac:dyDescent="0.25">
      <c r="A820" s="61">
        <v>27164</v>
      </c>
      <c r="B820" s="7">
        <f t="shared" si="36"/>
        <v>15</v>
      </c>
      <c r="C820" s="7">
        <f t="shared" si="37"/>
        <v>5</v>
      </c>
      <c r="D820" s="7">
        <f t="shared" si="38"/>
        <v>1974</v>
      </c>
      <c r="E820" s="60">
        <v>0.59</v>
      </c>
    </row>
    <row r="821" spans="1:5" x14ac:dyDescent="0.25">
      <c r="A821" s="61">
        <v>27165</v>
      </c>
      <c r="B821" s="7">
        <f t="shared" si="36"/>
        <v>16</v>
      </c>
      <c r="C821" s="7">
        <f t="shared" si="37"/>
        <v>5</v>
      </c>
      <c r="D821" s="7">
        <f t="shared" si="38"/>
        <v>1974</v>
      </c>
      <c r="E821" s="60">
        <v>0.59</v>
      </c>
    </row>
    <row r="822" spans="1:5" x14ac:dyDescent="0.25">
      <c r="A822" s="61">
        <v>27166</v>
      </c>
      <c r="B822" s="7">
        <f t="shared" si="36"/>
        <v>17</v>
      </c>
      <c r="C822" s="7">
        <f t="shared" si="37"/>
        <v>5</v>
      </c>
      <c r="D822" s="7">
        <f t="shared" si="38"/>
        <v>1974</v>
      </c>
      <c r="E822" s="60">
        <v>0.89</v>
      </c>
    </row>
    <row r="823" spans="1:5" x14ac:dyDescent="0.25">
      <c r="A823" s="61">
        <v>27167</v>
      </c>
      <c r="B823" s="7">
        <f t="shared" si="36"/>
        <v>18</v>
      </c>
      <c r="C823" s="7">
        <f t="shared" si="37"/>
        <v>5</v>
      </c>
      <c r="D823" s="7">
        <f t="shared" si="38"/>
        <v>1974</v>
      </c>
      <c r="E823" s="60">
        <v>2.0299999999999998</v>
      </c>
    </row>
    <row r="824" spans="1:5" x14ac:dyDescent="0.25">
      <c r="A824" s="61">
        <v>27168</v>
      </c>
      <c r="B824" s="7">
        <f t="shared" si="36"/>
        <v>19</v>
      </c>
      <c r="C824" s="7">
        <f t="shared" si="37"/>
        <v>5</v>
      </c>
      <c r="D824" s="7">
        <f t="shared" si="38"/>
        <v>1974</v>
      </c>
      <c r="E824" s="60">
        <v>1.02</v>
      </c>
    </row>
    <row r="825" spans="1:5" x14ac:dyDescent="0.25">
      <c r="A825" s="61">
        <v>27169</v>
      </c>
      <c r="B825" s="7">
        <f t="shared" si="36"/>
        <v>20</v>
      </c>
      <c r="C825" s="7">
        <f t="shared" si="37"/>
        <v>5</v>
      </c>
      <c r="D825" s="7">
        <f t="shared" si="38"/>
        <v>1974</v>
      </c>
      <c r="E825" s="60">
        <v>0.76</v>
      </c>
    </row>
    <row r="826" spans="1:5" x14ac:dyDescent="0.25">
      <c r="A826" s="61">
        <v>27170</v>
      </c>
      <c r="B826" s="7">
        <f t="shared" si="36"/>
        <v>21</v>
      </c>
      <c r="C826" s="7">
        <f t="shared" si="37"/>
        <v>5</v>
      </c>
      <c r="D826" s="7">
        <f t="shared" si="38"/>
        <v>1974</v>
      </c>
      <c r="E826" s="60">
        <v>0.51</v>
      </c>
    </row>
    <row r="827" spans="1:5" x14ac:dyDescent="0.25">
      <c r="A827" s="61">
        <v>27171</v>
      </c>
      <c r="B827" s="7">
        <f t="shared" si="36"/>
        <v>22</v>
      </c>
      <c r="C827" s="7">
        <f t="shared" si="37"/>
        <v>5</v>
      </c>
      <c r="D827" s="7">
        <f t="shared" si="38"/>
        <v>1974</v>
      </c>
      <c r="E827" s="60">
        <v>0.51</v>
      </c>
    </row>
    <row r="828" spans="1:5" x14ac:dyDescent="0.25">
      <c r="A828" s="61">
        <v>27172</v>
      </c>
      <c r="B828" s="7">
        <f t="shared" si="36"/>
        <v>23</v>
      </c>
      <c r="C828" s="7">
        <f t="shared" si="37"/>
        <v>5</v>
      </c>
      <c r="D828" s="7">
        <f t="shared" si="38"/>
        <v>1974</v>
      </c>
      <c r="E828" s="60">
        <v>0.51</v>
      </c>
    </row>
    <row r="829" spans="1:5" x14ac:dyDescent="0.25">
      <c r="A829" s="61">
        <v>27173</v>
      </c>
      <c r="B829" s="7">
        <f t="shared" si="36"/>
        <v>24</v>
      </c>
      <c r="C829" s="7">
        <f t="shared" si="37"/>
        <v>5</v>
      </c>
      <c r="D829" s="7">
        <f t="shared" si="38"/>
        <v>1974</v>
      </c>
      <c r="E829" s="60">
        <v>0.51</v>
      </c>
    </row>
    <row r="830" spans="1:5" x14ac:dyDescent="0.25">
      <c r="A830" s="61">
        <v>27174</v>
      </c>
      <c r="B830" s="7">
        <f t="shared" si="36"/>
        <v>25</v>
      </c>
      <c r="C830" s="7">
        <f t="shared" si="37"/>
        <v>5</v>
      </c>
      <c r="D830" s="7">
        <f t="shared" si="38"/>
        <v>1974</v>
      </c>
      <c r="E830" s="60">
        <v>0.39</v>
      </c>
    </row>
    <row r="831" spans="1:5" x14ac:dyDescent="0.25">
      <c r="A831" s="61">
        <v>27175</v>
      </c>
      <c r="B831" s="7">
        <f t="shared" si="36"/>
        <v>26</v>
      </c>
      <c r="C831" s="7">
        <f t="shared" si="37"/>
        <v>5</v>
      </c>
      <c r="D831" s="7">
        <f t="shared" si="38"/>
        <v>1974</v>
      </c>
      <c r="E831" s="60">
        <v>0.39</v>
      </c>
    </row>
    <row r="832" spans="1:5" x14ac:dyDescent="0.25">
      <c r="A832" s="61">
        <v>27176</v>
      </c>
      <c r="B832" s="7">
        <f t="shared" si="36"/>
        <v>27</v>
      </c>
      <c r="C832" s="7">
        <f t="shared" si="37"/>
        <v>5</v>
      </c>
      <c r="D832" s="7">
        <f t="shared" si="38"/>
        <v>1974</v>
      </c>
      <c r="E832" s="60">
        <v>0.39</v>
      </c>
    </row>
    <row r="833" spans="1:5" x14ac:dyDescent="0.25">
      <c r="A833" s="61">
        <v>27177</v>
      </c>
      <c r="B833" s="7">
        <f t="shared" si="36"/>
        <v>28</v>
      </c>
      <c r="C833" s="7">
        <f t="shared" si="37"/>
        <v>5</v>
      </c>
      <c r="D833" s="7">
        <f t="shared" si="38"/>
        <v>1974</v>
      </c>
      <c r="E833" s="60">
        <v>0.28000000000000003</v>
      </c>
    </row>
    <row r="834" spans="1:5" x14ac:dyDescent="0.25">
      <c r="A834" s="61">
        <v>27178</v>
      </c>
      <c r="B834" s="7">
        <f t="shared" si="36"/>
        <v>29</v>
      </c>
      <c r="C834" s="7">
        <f t="shared" si="37"/>
        <v>5</v>
      </c>
      <c r="D834" s="7">
        <f t="shared" si="38"/>
        <v>1974</v>
      </c>
      <c r="E834" s="60">
        <v>0.28000000000000003</v>
      </c>
    </row>
    <row r="835" spans="1:5" x14ac:dyDescent="0.25">
      <c r="A835" s="61">
        <v>27179</v>
      </c>
      <c r="B835" s="7">
        <f t="shared" si="36"/>
        <v>30</v>
      </c>
      <c r="C835" s="7">
        <f t="shared" si="37"/>
        <v>5</v>
      </c>
      <c r="D835" s="7">
        <f t="shared" si="38"/>
        <v>1974</v>
      </c>
      <c r="E835" s="60">
        <v>0.28000000000000003</v>
      </c>
    </row>
    <row r="836" spans="1:5" x14ac:dyDescent="0.25">
      <c r="A836" s="61">
        <v>27180</v>
      </c>
      <c r="B836" s="7">
        <f t="shared" si="36"/>
        <v>31</v>
      </c>
      <c r="C836" s="7">
        <f t="shared" si="37"/>
        <v>5</v>
      </c>
      <c r="D836" s="7">
        <f t="shared" si="38"/>
        <v>1974</v>
      </c>
      <c r="E836" s="60">
        <v>0.28000000000000003</v>
      </c>
    </row>
    <row r="837" spans="1:5" x14ac:dyDescent="0.25">
      <c r="A837" s="61">
        <v>27181</v>
      </c>
      <c r="B837" s="7">
        <f t="shared" si="36"/>
        <v>1</v>
      </c>
      <c r="C837" s="7">
        <f t="shared" si="37"/>
        <v>6</v>
      </c>
      <c r="D837" s="7">
        <f t="shared" si="38"/>
        <v>1974</v>
      </c>
      <c r="E837" s="60">
        <v>2.0299999999999998</v>
      </c>
    </row>
    <row r="838" spans="1:5" x14ac:dyDescent="0.25">
      <c r="A838" s="61">
        <v>27182</v>
      </c>
      <c r="B838" s="7">
        <f t="shared" si="36"/>
        <v>2</v>
      </c>
      <c r="C838" s="7">
        <f t="shared" si="37"/>
        <v>6</v>
      </c>
      <c r="D838" s="7">
        <f t="shared" si="38"/>
        <v>1974</v>
      </c>
      <c r="E838" s="60">
        <v>2.4900000000000002</v>
      </c>
    </row>
    <row r="839" spans="1:5" x14ac:dyDescent="0.25">
      <c r="A839" s="61">
        <v>27183</v>
      </c>
      <c r="B839" s="7">
        <f t="shared" si="36"/>
        <v>3</v>
      </c>
      <c r="C839" s="7">
        <f t="shared" si="37"/>
        <v>6</v>
      </c>
      <c r="D839" s="7">
        <f t="shared" si="38"/>
        <v>1974</v>
      </c>
      <c r="E839" s="60">
        <v>1.02</v>
      </c>
    </row>
    <row r="840" spans="1:5" x14ac:dyDescent="0.25">
      <c r="A840" s="61">
        <v>27184</v>
      </c>
      <c r="B840" s="7">
        <f t="shared" si="36"/>
        <v>4</v>
      </c>
      <c r="C840" s="7">
        <f t="shared" si="37"/>
        <v>6</v>
      </c>
      <c r="D840" s="7">
        <f t="shared" si="38"/>
        <v>1974</v>
      </c>
      <c r="E840" s="60">
        <v>1.59</v>
      </c>
    </row>
    <row r="841" spans="1:5" x14ac:dyDescent="0.25">
      <c r="A841" s="61">
        <v>27185</v>
      </c>
      <c r="B841" s="7">
        <f t="shared" si="36"/>
        <v>5</v>
      </c>
      <c r="C841" s="7">
        <f t="shared" si="37"/>
        <v>6</v>
      </c>
      <c r="D841" s="7">
        <f t="shared" si="38"/>
        <v>1974</v>
      </c>
      <c r="E841" s="60">
        <v>1.44</v>
      </c>
    </row>
    <row r="842" spans="1:5" x14ac:dyDescent="0.25">
      <c r="A842" s="61">
        <v>27186</v>
      </c>
      <c r="B842" s="7">
        <f t="shared" si="36"/>
        <v>6</v>
      </c>
      <c r="C842" s="7">
        <f t="shared" si="37"/>
        <v>6</v>
      </c>
      <c r="D842" s="7">
        <f t="shared" si="38"/>
        <v>1974</v>
      </c>
      <c r="E842" s="60">
        <v>1.1599999999999999</v>
      </c>
    </row>
    <row r="843" spans="1:5" x14ac:dyDescent="0.25">
      <c r="A843" s="61">
        <v>27187</v>
      </c>
      <c r="B843" s="7">
        <f t="shared" si="36"/>
        <v>7</v>
      </c>
      <c r="C843" s="7">
        <f t="shared" si="37"/>
        <v>6</v>
      </c>
      <c r="D843" s="7">
        <f t="shared" si="38"/>
        <v>1974</v>
      </c>
      <c r="E843" s="60">
        <v>1.73</v>
      </c>
    </row>
    <row r="844" spans="1:5" x14ac:dyDescent="0.25">
      <c r="A844" s="61">
        <v>27188</v>
      </c>
      <c r="B844" s="7">
        <f t="shared" si="36"/>
        <v>8</v>
      </c>
      <c r="C844" s="7">
        <f t="shared" si="37"/>
        <v>6</v>
      </c>
      <c r="D844" s="7">
        <f t="shared" si="38"/>
        <v>1974</v>
      </c>
      <c r="E844" s="60">
        <v>3.95</v>
      </c>
    </row>
    <row r="845" spans="1:5" x14ac:dyDescent="0.25">
      <c r="A845" s="61">
        <v>27189</v>
      </c>
      <c r="B845" s="7">
        <f t="shared" si="36"/>
        <v>9</v>
      </c>
      <c r="C845" s="7">
        <f t="shared" si="37"/>
        <v>6</v>
      </c>
      <c r="D845" s="7">
        <f t="shared" si="38"/>
        <v>1974</v>
      </c>
      <c r="E845" s="60">
        <v>3.95</v>
      </c>
    </row>
    <row r="846" spans="1:5" x14ac:dyDescent="0.25">
      <c r="A846" s="61">
        <v>27190</v>
      </c>
      <c r="B846" s="7">
        <f t="shared" si="36"/>
        <v>10</v>
      </c>
      <c r="C846" s="7">
        <f t="shared" si="37"/>
        <v>6</v>
      </c>
      <c r="D846" s="7">
        <f t="shared" si="38"/>
        <v>1974</v>
      </c>
      <c r="E846" s="60">
        <v>2.33</v>
      </c>
    </row>
    <row r="847" spans="1:5" x14ac:dyDescent="0.25">
      <c r="A847" s="61">
        <v>27191</v>
      </c>
      <c r="B847" s="7">
        <f t="shared" si="36"/>
        <v>11</v>
      </c>
      <c r="C847" s="7">
        <f t="shared" si="37"/>
        <v>6</v>
      </c>
      <c r="D847" s="7">
        <f t="shared" si="38"/>
        <v>1974</v>
      </c>
      <c r="E847" s="60">
        <v>2.96</v>
      </c>
    </row>
    <row r="848" spans="1:5" x14ac:dyDescent="0.25">
      <c r="A848" s="61">
        <v>27192</v>
      </c>
      <c r="B848" s="7">
        <f t="shared" si="36"/>
        <v>12</v>
      </c>
      <c r="C848" s="7">
        <f t="shared" si="37"/>
        <v>6</v>
      </c>
      <c r="D848" s="7">
        <f t="shared" si="38"/>
        <v>1974</v>
      </c>
      <c r="E848" s="60">
        <v>2.65</v>
      </c>
    </row>
    <row r="849" spans="1:5" x14ac:dyDescent="0.25">
      <c r="A849" s="61">
        <v>27193</v>
      </c>
      <c r="B849" s="7">
        <f t="shared" si="36"/>
        <v>13</v>
      </c>
      <c r="C849" s="7">
        <f t="shared" si="37"/>
        <v>6</v>
      </c>
      <c r="D849" s="7">
        <f t="shared" si="38"/>
        <v>1974</v>
      </c>
      <c r="E849" s="60">
        <v>2.4900000000000002</v>
      </c>
    </row>
    <row r="850" spans="1:5" x14ac:dyDescent="0.25">
      <c r="A850" s="61">
        <v>27194</v>
      </c>
      <c r="B850" s="7">
        <f t="shared" si="36"/>
        <v>14</v>
      </c>
      <c r="C850" s="7">
        <f t="shared" si="37"/>
        <v>6</v>
      </c>
      <c r="D850" s="7">
        <f t="shared" si="38"/>
        <v>1974</v>
      </c>
      <c r="E850" s="60">
        <v>2.0299999999999998</v>
      </c>
    </row>
    <row r="851" spans="1:5" x14ac:dyDescent="0.25">
      <c r="A851" s="61">
        <v>27195</v>
      </c>
      <c r="B851" s="7">
        <f t="shared" si="36"/>
        <v>15</v>
      </c>
      <c r="C851" s="7">
        <f t="shared" si="37"/>
        <v>6</v>
      </c>
      <c r="D851" s="7">
        <f t="shared" si="38"/>
        <v>1974</v>
      </c>
      <c r="E851" s="60">
        <v>1.88</v>
      </c>
    </row>
    <row r="852" spans="1:5" x14ac:dyDescent="0.25">
      <c r="A852" s="61">
        <v>27196</v>
      </c>
      <c r="B852" s="7">
        <f t="shared" si="36"/>
        <v>16</v>
      </c>
      <c r="C852" s="7">
        <f t="shared" si="37"/>
        <v>6</v>
      </c>
      <c r="D852" s="7">
        <f t="shared" si="38"/>
        <v>1974</v>
      </c>
      <c r="E852" s="60">
        <v>3.62</v>
      </c>
    </row>
    <row r="853" spans="1:5" x14ac:dyDescent="0.25">
      <c r="A853" s="61">
        <v>27197</v>
      </c>
      <c r="B853" s="7">
        <f t="shared" si="36"/>
        <v>17</v>
      </c>
      <c r="C853" s="7">
        <f t="shared" si="37"/>
        <v>6</v>
      </c>
      <c r="D853" s="7">
        <f t="shared" si="38"/>
        <v>1974</v>
      </c>
      <c r="E853" s="60">
        <v>3.95</v>
      </c>
    </row>
    <row r="854" spans="1:5" x14ac:dyDescent="0.25">
      <c r="A854" s="61">
        <v>27198</v>
      </c>
      <c r="B854" s="7">
        <f t="shared" si="36"/>
        <v>18</v>
      </c>
      <c r="C854" s="7">
        <f t="shared" si="37"/>
        <v>6</v>
      </c>
      <c r="D854" s="7">
        <f t="shared" si="38"/>
        <v>1974</v>
      </c>
      <c r="E854" s="60">
        <v>3.78</v>
      </c>
    </row>
    <row r="855" spans="1:5" x14ac:dyDescent="0.25">
      <c r="A855" s="61">
        <v>27199</v>
      </c>
      <c r="B855" s="7">
        <f t="shared" si="36"/>
        <v>19</v>
      </c>
      <c r="C855" s="7">
        <f t="shared" si="37"/>
        <v>6</v>
      </c>
      <c r="D855" s="7">
        <f t="shared" si="38"/>
        <v>1974</v>
      </c>
      <c r="E855" s="60">
        <v>3.62</v>
      </c>
    </row>
    <row r="856" spans="1:5" x14ac:dyDescent="0.25">
      <c r="A856" s="61">
        <v>27200</v>
      </c>
      <c r="B856" s="7">
        <f t="shared" si="36"/>
        <v>20</v>
      </c>
      <c r="C856" s="7">
        <f t="shared" si="37"/>
        <v>6</v>
      </c>
      <c r="D856" s="7">
        <f t="shared" si="38"/>
        <v>1974</v>
      </c>
      <c r="E856" s="60">
        <v>3.45</v>
      </c>
    </row>
    <row r="857" spans="1:5" x14ac:dyDescent="0.25">
      <c r="A857" s="61">
        <v>27201</v>
      </c>
      <c r="B857" s="7">
        <f t="shared" si="36"/>
        <v>21</v>
      </c>
      <c r="C857" s="7">
        <f t="shared" si="37"/>
        <v>6</v>
      </c>
      <c r="D857" s="7">
        <f t="shared" si="38"/>
        <v>1974</v>
      </c>
      <c r="E857" s="60">
        <v>4.8</v>
      </c>
    </row>
    <row r="858" spans="1:5" x14ac:dyDescent="0.25">
      <c r="A858" s="61">
        <v>27202</v>
      </c>
      <c r="B858" s="7">
        <f t="shared" si="36"/>
        <v>22</v>
      </c>
      <c r="C858" s="7">
        <f t="shared" si="37"/>
        <v>6</v>
      </c>
      <c r="D858" s="7">
        <f t="shared" si="38"/>
        <v>1974</v>
      </c>
      <c r="E858" s="60">
        <v>5.5</v>
      </c>
    </row>
    <row r="859" spans="1:5" x14ac:dyDescent="0.25">
      <c r="A859" s="61">
        <v>27203</v>
      </c>
      <c r="B859" s="7">
        <f t="shared" si="36"/>
        <v>23</v>
      </c>
      <c r="C859" s="7">
        <f t="shared" si="37"/>
        <v>6</v>
      </c>
      <c r="D859" s="7">
        <f t="shared" si="38"/>
        <v>1974</v>
      </c>
      <c r="E859" s="60">
        <v>5.15</v>
      </c>
    </row>
    <row r="860" spans="1:5" x14ac:dyDescent="0.25">
      <c r="A860" s="61">
        <v>27204</v>
      </c>
      <c r="B860" s="7">
        <f t="shared" si="36"/>
        <v>24</v>
      </c>
      <c r="C860" s="7">
        <f t="shared" si="37"/>
        <v>6</v>
      </c>
      <c r="D860" s="7">
        <f t="shared" si="38"/>
        <v>1974</v>
      </c>
      <c r="E860" s="60">
        <v>3.62</v>
      </c>
    </row>
    <row r="861" spans="1:5" x14ac:dyDescent="0.25">
      <c r="A861" s="61">
        <v>27205</v>
      </c>
      <c r="B861" s="7">
        <f t="shared" si="36"/>
        <v>25</v>
      </c>
      <c r="C861" s="7">
        <f t="shared" si="37"/>
        <v>6</v>
      </c>
      <c r="D861" s="7">
        <f t="shared" si="38"/>
        <v>1974</v>
      </c>
      <c r="E861" s="60">
        <v>5.86</v>
      </c>
    </row>
    <row r="862" spans="1:5" x14ac:dyDescent="0.25">
      <c r="A862" s="61">
        <v>27206</v>
      </c>
      <c r="B862" s="7">
        <f t="shared" si="36"/>
        <v>26</v>
      </c>
      <c r="C862" s="7">
        <f t="shared" si="37"/>
        <v>6</v>
      </c>
      <c r="D862" s="7">
        <f t="shared" si="38"/>
        <v>1974</v>
      </c>
      <c r="E862" s="60">
        <v>6.95</v>
      </c>
    </row>
    <row r="863" spans="1:5" x14ac:dyDescent="0.25">
      <c r="A863" s="61">
        <v>27207</v>
      </c>
      <c r="B863" s="7">
        <f t="shared" si="36"/>
        <v>27</v>
      </c>
      <c r="C863" s="7">
        <f t="shared" si="37"/>
        <v>6</v>
      </c>
      <c r="D863" s="7">
        <f t="shared" si="38"/>
        <v>1974</v>
      </c>
      <c r="E863" s="60">
        <v>6.04</v>
      </c>
    </row>
    <row r="864" spans="1:5" x14ac:dyDescent="0.25">
      <c r="A864" s="61">
        <v>27208</v>
      </c>
      <c r="B864" s="7">
        <f t="shared" si="36"/>
        <v>28</v>
      </c>
      <c r="C864" s="7">
        <f t="shared" si="37"/>
        <v>6</v>
      </c>
      <c r="D864" s="7">
        <f t="shared" si="38"/>
        <v>1974</v>
      </c>
      <c r="E864" s="60">
        <v>3.62</v>
      </c>
    </row>
    <row r="865" spans="1:5" x14ac:dyDescent="0.25">
      <c r="A865" s="61">
        <v>27209</v>
      </c>
      <c r="B865" s="7">
        <f t="shared" si="36"/>
        <v>29</v>
      </c>
      <c r="C865" s="7">
        <f t="shared" si="37"/>
        <v>6</v>
      </c>
      <c r="D865" s="7">
        <f t="shared" si="38"/>
        <v>1974</v>
      </c>
      <c r="E865" s="60">
        <v>3.78</v>
      </c>
    </row>
    <row r="866" spans="1:5" x14ac:dyDescent="0.25">
      <c r="A866" s="61">
        <v>27210</v>
      </c>
      <c r="B866" s="7">
        <f t="shared" si="36"/>
        <v>30</v>
      </c>
      <c r="C866" s="7">
        <f t="shared" si="37"/>
        <v>6</v>
      </c>
      <c r="D866" s="7">
        <f t="shared" si="38"/>
        <v>1974</v>
      </c>
      <c r="E866" s="60">
        <v>4.12</v>
      </c>
    </row>
    <row r="867" spans="1:5" x14ac:dyDescent="0.25">
      <c r="A867" s="61">
        <v>27211</v>
      </c>
      <c r="B867" s="7">
        <f t="shared" si="36"/>
        <v>1</v>
      </c>
      <c r="C867" s="7">
        <f t="shared" si="37"/>
        <v>7</v>
      </c>
      <c r="D867" s="7">
        <f t="shared" si="38"/>
        <v>1974</v>
      </c>
      <c r="E867" s="60">
        <v>4.29</v>
      </c>
    </row>
    <row r="868" spans="1:5" x14ac:dyDescent="0.25">
      <c r="A868" s="61">
        <v>27212</v>
      </c>
      <c r="B868" s="7">
        <f t="shared" si="36"/>
        <v>2</v>
      </c>
      <c r="C868" s="7">
        <f t="shared" si="37"/>
        <v>7</v>
      </c>
      <c r="D868" s="7">
        <f t="shared" si="38"/>
        <v>1974</v>
      </c>
      <c r="E868" s="60">
        <v>1.73</v>
      </c>
    </row>
    <row r="869" spans="1:5" x14ac:dyDescent="0.25">
      <c r="A869" s="61">
        <v>27213</v>
      </c>
      <c r="B869" s="7">
        <f t="shared" si="36"/>
        <v>3</v>
      </c>
      <c r="C869" s="7">
        <f t="shared" si="37"/>
        <v>7</v>
      </c>
      <c r="D869" s="7">
        <f t="shared" si="38"/>
        <v>1974</v>
      </c>
      <c r="E869" s="60">
        <v>4.12</v>
      </c>
    </row>
    <row r="870" spans="1:5" x14ac:dyDescent="0.25">
      <c r="A870" s="61">
        <v>27214</v>
      </c>
      <c r="B870" s="7">
        <f t="shared" si="36"/>
        <v>4</v>
      </c>
      <c r="C870" s="7">
        <f t="shared" si="37"/>
        <v>7</v>
      </c>
      <c r="D870" s="7">
        <f t="shared" si="38"/>
        <v>1974</v>
      </c>
      <c r="E870" s="60">
        <v>3.29</v>
      </c>
    </row>
    <row r="871" spans="1:5" x14ac:dyDescent="0.25">
      <c r="A871" s="61">
        <v>27215</v>
      </c>
      <c r="B871" s="7">
        <f t="shared" si="36"/>
        <v>5</v>
      </c>
      <c r="C871" s="7">
        <f t="shared" si="37"/>
        <v>7</v>
      </c>
      <c r="D871" s="7">
        <f t="shared" si="38"/>
        <v>1974</v>
      </c>
      <c r="E871" s="60">
        <v>2.4900000000000002</v>
      </c>
    </row>
    <row r="872" spans="1:5" x14ac:dyDescent="0.25">
      <c r="A872" s="61">
        <v>27216</v>
      </c>
      <c r="B872" s="7">
        <f t="shared" si="36"/>
        <v>6</v>
      </c>
      <c r="C872" s="7">
        <f t="shared" si="37"/>
        <v>7</v>
      </c>
      <c r="D872" s="7">
        <f t="shared" si="38"/>
        <v>1974</v>
      </c>
      <c r="E872" s="60">
        <v>5.5</v>
      </c>
    </row>
    <row r="873" spans="1:5" x14ac:dyDescent="0.25">
      <c r="A873" s="61">
        <v>27217</v>
      </c>
      <c r="B873" s="7">
        <f t="shared" si="36"/>
        <v>7</v>
      </c>
      <c r="C873" s="7">
        <f t="shared" si="37"/>
        <v>7</v>
      </c>
      <c r="D873" s="7">
        <f t="shared" si="38"/>
        <v>1974</v>
      </c>
      <c r="E873" s="60">
        <v>11.6</v>
      </c>
    </row>
    <row r="874" spans="1:5" x14ac:dyDescent="0.25">
      <c r="A874" s="61">
        <v>27218</v>
      </c>
      <c r="B874" s="7">
        <f t="shared" si="36"/>
        <v>8</v>
      </c>
      <c r="C874" s="7">
        <f t="shared" si="37"/>
        <v>7</v>
      </c>
      <c r="D874" s="7">
        <f t="shared" si="38"/>
        <v>1974</v>
      </c>
      <c r="E874" s="60">
        <v>12.6</v>
      </c>
    </row>
    <row r="875" spans="1:5" x14ac:dyDescent="0.25">
      <c r="A875" s="61">
        <v>27219</v>
      </c>
      <c r="B875" s="7">
        <f t="shared" si="36"/>
        <v>9</v>
      </c>
      <c r="C875" s="7">
        <f t="shared" si="37"/>
        <v>7</v>
      </c>
      <c r="D875" s="7">
        <f t="shared" si="38"/>
        <v>1974</v>
      </c>
      <c r="E875" s="60">
        <v>6.22</v>
      </c>
    </row>
    <row r="876" spans="1:5" x14ac:dyDescent="0.25">
      <c r="A876" s="61">
        <v>27220</v>
      </c>
      <c r="B876" s="7">
        <f t="shared" si="36"/>
        <v>10</v>
      </c>
      <c r="C876" s="7">
        <f t="shared" si="37"/>
        <v>7</v>
      </c>
      <c r="D876" s="7">
        <f t="shared" si="38"/>
        <v>1974</v>
      </c>
      <c r="E876" s="60">
        <v>11.4</v>
      </c>
    </row>
    <row r="877" spans="1:5" x14ac:dyDescent="0.25">
      <c r="A877" s="61">
        <v>27221</v>
      </c>
      <c r="B877" s="7">
        <f t="shared" si="36"/>
        <v>11</v>
      </c>
      <c r="C877" s="7">
        <f t="shared" si="37"/>
        <v>7</v>
      </c>
      <c r="D877" s="7">
        <f t="shared" si="38"/>
        <v>1974</v>
      </c>
      <c r="E877" s="60">
        <v>9.4</v>
      </c>
    </row>
    <row r="878" spans="1:5" x14ac:dyDescent="0.25">
      <c r="A878" s="61">
        <v>27222</v>
      </c>
      <c r="B878" s="7">
        <f t="shared" si="36"/>
        <v>12</v>
      </c>
      <c r="C878" s="7">
        <f t="shared" si="37"/>
        <v>7</v>
      </c>
      <c r="D878" s="7">
        <f t="shared" si="38"/>
        <v>1974</v>
      </c>
      <c r="E878" s="60">
        <v>6.76</v>
      </c>
    </row>
    <row r="879" spans="1:5" x14ac:dyDescent="0.25">
      <c r="A879" s="61">
        <v>27223</v>
      </c>
      <c r="B879" s="7">
        <f t="shared" ref="B879:B942" si="39">+DAY(A879)</f>
        <v>13</v>
      </c>
      <c r="C879" s="7">
        <f t="shared" ref="C879:C942" si="40">+MONTH(A879)</f>
        <v>7</v>
      </c>
      <c r="D879" s="7">
        <f t="shared" ref="D879:D942" si="41">+YEAR(A879)</f>
        <v>1974</v>
      </c>
      <c r="E879" s="60">
        <v>6.22</v>
      </c>
    </row>
    <row r="880" spans="1:5" x14ac:dyDescent="0.25">
      <c r="A880" s="61">
        <v>27224</v>
      </c>
      <c r="B880" s="7">
        <f t="shared" si="39"/>
        <v>14</v>
      </c>
      <c r="C880" s="7">
        <f t="shared" si="40"/>
        <v>7</v>
      </c>
      <c r="D880" s="7">
        <f t="shared" si="41"/>
        <v>1974</v>
      </c>
      <c r="E880" s="60">
        <v>6.76</v>
      </c>
    </row>
    <row r="881" spans="1:5" x14ac:dyDescent="0.25">
      <c r="A881" s="61">
        <v>27225</v>
      </c>
      <c r="B881" s="7">
        <f t="shared" si="39"/>
        <v>15</v>
      </c>
      <c r="C881" s="7">
        <f t="shared" si="40"/>
        <v>7</v>
      </c>
      <c r="D881" s="7">
        <f t="shared" si="41"/>
        <v>1974</v>
      </c>
      <c r="E881" s="60">
        <v>9.4</v>
      </c>
    </row>
    <row r="882" spans="1:5" x14ac:dyDescent="0.25">
      <c r="A882" s="61">
        <v>27226</v>
      </c>
      <c r="B882" s="7">
        <f t="shared" si="39"/>
        <v>16</v>
      </c>
      <c r="C882" s="7">
        <f t="shared" si="40"/>
        <v>7</v>
      </c>
      <c r="D882" s="7">
        <f t="shared" si="41"/>
        <v>1974</v>
      </c>
      <c r="E882" s="60">
        <v>6.22</v>
      </c>
    </row>
    <row r="883" spans="1:5" x14ac:dyDescent="0.25">
      <c r="A883" s="61">
        <v>27227</v>
      </c>
      <c r="B883" s="7">
        <f t="shared" si="39"/>
        <v>17</v>
      </c>
      <c r="C883" s="7">
        <f t="shared" si="40"/>
        <v>7</v>
      </c>
      <c r="D883" s="7">
        <f t="shared" si="41"/>
        <v>1974</v>
      </c>
      <c r="E883" s="60">
        <v>9.01</v>
      </c>
    </row>
    <row r="884" spans="1:5" x14ac:dyDescent="0.25">
      <c r="A884" s="61">
        <v>27228</v>
      </c>
      <c r="B884" s="7">
        <f t="shared" si="39"/>
        <v>18</v>
      </c>
      <c r="C884" s="7">
        <f t="shared" si="40"/>
        <v>7</v>
      </c>
      <c r="D884" s="7">
        <f t="shared" si="41"/>
        <v>1974</v>
      </c>
      <c r="E884" s="60">
        <v>5.86</v>
      </c>
    </row>
    <row r="885" spans="1:5" x14ac:dyDescent="0.25">
      <c r="A885" s="61">
        <v>27229</v>
      </c>
      <c r="B885" s="7">
        <f t="shared" si="39"/>
        <v>19</v>
      </c>
      <c r="C885" s="7">
        <f t="shared" si="40"/>
        <v>7</v>
      </c>
      <c r="D885" s="7">
        <f t="shared" si="41"/>
        <v>1974</v>
      </c>
      <c r="E885" s="60">
        <v>4.8</v>
      </c>
    </row>
    <row r="886" spans="1:5" x14ac:dyDescent="0.25">
      <c r="A886" s="61">
        <v>27230</v>
      </c>
      <c r="B886" s="7">
        <f t="shared" si="39"/>
        <v>20</v>
      </c>
      <c r="C886" s="7">
        <f t="shared" si="40"/>
        <v>7</v>
      </c>
      <c r="D886" s="7">
        <f t="shared" si="41"/>
        <v>1974</v>
      </c>
      <c r="E886" s="60">
        <v>5.15</v>
      </c>
    </row>
    <row r="887" spans="1:5" x14ac:dyDescent="0.25">
      <c r="A887" s="61">
        <v>27231</v>
      </c>
      <c r="B887" s="7">
        <f t="shared" si="39"/>
        <v>21</v>
      </c>
      <c r="C887" s="7">
        <f t="shared" si="40"/>
        <v>7</v>
      </c>
      <c r="D887" s="7">
        <f t="shared" si="41"/>
        <v>1974</v>
      </c>
      <c r="E887" s="60">
        <v>4.29</v>
      </c>
    </row>
    <row r="888" spans="1:5" x14ac:dyDescent="0.25">
      <c r="A888" s="61">
        <v>27232</v>
      </c>
      <c r="B888" s="7">
        <f t="shared" si="39"/>
        <v>22</v>
      </c>
      <c r="C888" s="7">
        <f t="shared" si="40"/>
        <v>7</v>
      </c>
      <c r="D888" s="7">
        <f t="shared" si="41"/>
        <v>1974</v>
      </c>
      <c r="E888" s="60">
        <v>5.86</v>
      </c>
    </row>
    <row r="889" spans="1:5" x14ac:dyDescent="0.25">
      <c r="A889" s="61">
        <v>27233</v>
      </c>
      <c r="B889" s="7">
        <f t="shared" si="39"/>
        <v>23</v>
      </c>
      <c r="C889" s="7">
        <f t="shared" si="40"/>
        <v>7</v>
      </c>
      <c r="D889" s="7">
        <f t="shared" si="41"/>
        <v>1974</v>
      </c>
      <c r="E889" s="60">
        <v>7.69</v>
      </c>
    </row>
    <row r="890" spans="1:5" x14ac:dyDescent="0.25">
      <c r="A890" s="61">
        <v>27234</v>
      </c>
      <c r="B890" s="7">
        <f t="shared" si="39"/>
        <v>24</v>
      </c>
      <c r="C890" s="7">
        <f t="shared" si="40"/>
        <v>7</v>
      </c>
      <c r="D890" s="7">
        <f t="shared" si="41"/>
        <v>1974</v>
      </c>
      <c r="E890" s="60">
        <v>4.9800000000000004</v>
      </c>
    </row>
    <row r="891" spans="1:5" x14ac:dyDescent="0.25">
      <c r="A891" s="61">
        <v>27235</v>
      </c>
      <c r="B891" s="7">
        <f t="shared" si="39"/>
        <v>25</v>
      </c>
      <c r="C891" s="7">
        <f t="shared" si="40"/>
        <v>7</v>
      </c>
      <c r="D891" s="7">
        <f t="shared" si="41"/>
        <v>1974</v>
      </c>
      <c r="E891" s="60">
        <v>5.15</v>
      </c>
    </row>
    <row r="892" spans="1:5" x14ac:dyDescent="0.25">
      <c r="A892" s="61">
        <v>27236</v>
      </c>
      <c r="B892" s="7">
        <f t="shared" si="39"/>
        <v>26</v>
      </c>
      <c r="C892" s="7">
        <f t="shared" si="40"/>
        <v>7</v>
      </c>
      <c r="D892" s="7">
        <f t="shared" si="41"/>
        <v>1974</v>
      </c>
      <c r="E892" s="60">
        <v>8.06</v>
      </c>
    </row>
    <row r="893" spans="1:5" x14ac:dyDescent="0.25">
      <c r="A893" s="61">
        <v>27237</v>
      </c>
      <c r="B893" s="7">
        <f t="shared" si="39"/>
        <v>27</v>
      </c>
      <c r="C893" s="7">
        <f t="shared" si="40"/>
        <v>7</v>
      </c>
      <c r="D893" s="7">
        <f t="shared" si="41"/>
        <v>1974</v>
      </c>
      <c r="E893" s="60">
        <v>5.5</v>
      </c>
    </row>
    <row r="894" spans="1:5" x14ac:dyDescent="0.25">
      <c r="A894" s="61">
        <v>27238</v>
      </c>
      <c r="B894" s="7">
        <f t="shared" si="39"/>
        <v>28</v>
      </c>
      <c r="C894" s="7">
        <f t="shared" si="40"/>
        <v>7</v>
      </c>
      <c r="D894" s="7">
        <f t="shared" si="41"/>
        <v>1974</v>
      </c>
      <c r="E894" s="60">
        <v>4.63</v>
      </c>
    </row>
    <row r="895" spans="1:5" x14ac:dyDescent="0.25">
      <c r="A895" s="61">
        <v>27239</v>
      </c>
      <c r="B895" s="7">
        <f t="shared" si="39"/>
        <v>29</v>
      </c>
      <c r="C895" s="7">
        <f t="shared" si="40"/>
        <v>7</v>
      </c>
      <c r="D895" s="7">
        <f t="shared" si="41"/>
        <v>1974</v>
      </c>
      <c r="E895" s="60">
        <v>4.29</v>
      </c>
    </row>
    <row r="896" spans="1:5" x14ac:dyDescent="0.25">
      <c r="A896" s="61">
        <v>27240</v>
      </c>
      <c r="B896" s="7">
        <f t="shared" si="39"/>
        <v>30</v>
      </c>
      <c r="C896" s="7">
        <f t="shared" si="40"/>
        <v>7</v>
      </c>
      <c r="D896" s="7">
        <f t="shared" si="41"/>
        <v>1974</v>
      </c>
      <c r="E896" s="60">
        <v>3.78</v>
      </c>
    </row>
    <row r="897" spans="1:5" x14ac:dyDescent="0.25">
      <c r="A897" s="61">
        <v>27241</v>
      </c>
      <c r="B897" s="7">
        <f t="shared" si="39"/>
        <v>31</v>
      </c>
      <c r="C897" s="7">
        <f t="shared" si="40"/>
        <v>7</v>
      </c>
      <c r="D897" s="7">
        <f t="shared" si="41"/>
        <v>1974</v>
      </c>
      <c r="E897" s="60">
        <v>3.78</v>
      </c>
    </row>
    <row r="898" spans="1:5" x14ac:dyDescent="0.25">
      <c r="A898" s="61">
        <v>27242</v>
      </c>
      <c r="B898" s="7">
        <f t="shared" si="39"/>
        <v>1</v>
      </c>
      <c r="C898" s="7">
        <f t="shared" si="40"/>
        <v>8</v>
      </c>
      <c r="D898" s="7">
        <f t="shared" si="41"/>
        <v>1974</v>
      </c>
      <c r="E898" s="60">
        <v>6.04</v>
      </c>
    </row>
    <row r="899" spans="1:5" x14ac:dyDescent="0.25">
      <c r="A899" s="61">
        <v>27243</v>
      </c>
      <c r="B899" s="7">
        <f t="shared" si="39"/>
        <v>2</v>
      </c>
      <c r="C899" s="7">
        <f t="shared" si="40"/>
        <v>8</v>
      </c>
      <c r="D899" s="7">
        <f t="shared" si="41"/>
        <v>1974</v>
      </c>
      <c r="E899" s="60">
        <v>4.9800000000000004</v>
      </c>
    </row>
    <row r="900" spans="1:5" x14ac:dyDescent="0.25">
      <c r="A900" s="61">
        <v>27244</v>
      </c>
      <c r="B900" s="7">
        <f t="shared" si="39"/>
        <v>3</v>
      </c>
      <c r="C900" s="7">
        <f t="shared" si="40"/>
        <v>8</v>
      </c>
      <c r="D900" s="7">
        <f t="shared" si="41"/>
        <v>1974</v>
      </c>
      <c r="E900" s="60">
        <v>9.4</v>
      </c>
    </row>
    <row r="901" spans="1:5" x14ac:dyDescent="0.25">
      <c r="A901" s="61">
        <v>27245</v>
      </c>
      <c r="B901" s="7">
        <f t="shared" si="39"/>
        <v>4</v>
      </c>
      <c r="C901" s="7">
        <f t="shared" si="40"/>
        <v>8</v>
      </c>
      <c r="D901" s="7">
        <f t="shared" si="41"/>
        <v>1974</v>
      </c>
      <c r="E901" s="60">
        <v>6.76</v>
      </c>
    </row>
    <row r="902" spans="1:5" x14ac:dyDescent="0.25">
      <c r="A902" s="61">
        <v>27246</v>
      </c>
      <c r="B902" s="7">
        <f t="shared" si="39"/>
        <v>5</v>
      </c>
      <c r="C902" s="7">
        <f t="shared" si="40"/>
        <v>8</v>
      </c>
      <c r="D902" s="7">
        <f t="shared" si="41"/>
        <v>1974</v>
      </c>
      <c r="E902" s="60">
        <v>6.58</v>
      </c>
    </row>
    <row r="903" spans="1:5" x14ac:dyDescent="0.25">
      <c r="A903" s="61">
        <v>27247</v>
      </c>
      <c r="B903" s="7">
        <f t="shared" si="39"/>
        <v>6</v>
      </c>
      <c r="C903" s="7">
        <f t="shared" si="40"/>
        <v>8</v>
      </c>
      <c r="D903" s="7">
        <f t="shared" si="41"/>
        <v>1974</v>
      </c>
      <c r="E903" s="60">
        <v>5.33</v>
      </c>
    </row>
    <row r="904" spans="1:5" x14ac:dyDescent="0.25">
      <c r="A904" s="61">
        <v>27248</v>
      </c>
      <c r="B904" s="7">
        <f t="shared" si="39"/>
        <v>7</v>
      </c>
      <c r="C904" s="7">
        <f t="shared" si="40"/>
        <v>8</v>
      </c>
      <c r="D904" s="7">
        <f t="shared" si="41"/>
        <v>1974</v>
      </c>
      <c r="E904" s="60">
        <v>5.68</v>
      </c>
    </row>
    <row r="905" spans="1:5" x14ac:dyDescent="0.25">
      <c r="A905" s="61">
        <v>27249</v>
      </c>
      <c r="B905" s="7">
        <f t="shared" si="39"/>
        <v>8</v>
      </c>
      <c r="C905" s="7">
        <f t="shared" si="40"/>
        <v>8</v>
      </c>
      <c r="D905" s="7">
        <f t="shared" si="41"/>
        <v>1974</v>
      </c>
      <c r="E905" s="60">
        <v>4.8</v>
      </c>
    </row>
    <row r="906" spans="1:5" x14ac:dyDescent="0.25">
      <c r="A906" s="61">
        <v>27250</v>
      </c>
      <c r="B906" s="7">
        <f t="shared" si="39"/>
        <v>9</v>
      </c>
      <c r="C906" s="7">
        <f t="shared" si="40"/>
        <v>8</v>
      </c>
      <c r="D906" s="7">
        <f t="shared" si="41"/>
        <v>1974</v>
      </c>
      <c r="E906" s="60">
        <v>4.9800000000000004</v>
      </c>
    </row>
    <row r="907" spans="1:5" x14ac:dyDescent="0.25">
      <c r="A907" s="61">
        <v>27251</v>
      </c>
      <c r="B907" s="7">
        <f t="shared" si="39"/>
        <v>10</v>
      </c>
      <c r="C907" s="7">
        <f t="shared" si="40"/>
        <v>8</v>
      </c>
      <c r="D907" s="7">
        <f t="shared" si="41"/>
        <v>1974</v>
      </c>
      <c r="E907" s="60">
        <v>4.63</v>
      </c>
    </row>
    <row r="908" spans="1:5" x14ac:dyDescent="0.25">
      <c r="A908" s="61">
        <v>27252</v>
      </c>
      <c r="B908" s="7">
        <f t="shared" si="39"/>
        <v>11</v>
      </c>
      <c r="C908" s="7">
        <f t="shared" si="40"/>
        <v>8</v>
      </c>
      <c r="D908" s="7">
        <f t="shared" si="41"/>
        <v>1974</v>
      </c>
      <c r="E908" s="60">
        <v>4.12</v>
      </c>
    </row>
    <row r="909" spans="1:5" x14ac:dyDescent="0.25">
      <c r="A909" s="61">
        <v>27253</v>
      </c>
      <c r="B909" s="7">
        <f t="shared" si="39"/>
        <v>12</v>
      </c>
      <c r="C909" s="7">
        <f t="shared" si="40"/>
        <v>8</v>
      </c>
      <c r="D909" s="7">
        <f t="shared" si="41"/>
        <v>1974</v>
      </c>
      <c r="E909" s="60">
        <v>9.01</v>
      </c>
    </row>
    <row r="910" spans="1:5" x14ac:dyDescent="0.25">
      <c r="A910" s="61">
        <v>27254</v>
      </c>
      <c r="B910" s="7">
        <f t="shared" si="39"/>
        <v>13</v>
      </c>
      <c r="C910" s="7">
        <f t="shared" si="40"/>
        <v>8</v>
      </c>
      <c r="D910" s="7">
        <f t="shared" si="41"/>
        <v>1974</v>
      </c>
      <c r="E910" s="60">
        <v>6.04</v>
      </c>
    </row>
    <row r="911" spans="1:5" x14ac:dyDescent="0.25">
      <c r="A911" s="61">
        <v>27255</v>
      </c>
      <c r="B911" s="7">
        <f t="shared" si="39"/>
        <v>14</v>
      </c>
      <c r="C911" s="7">
        <f t="shared" si="40"/>
        <v>8</v>
      </c>
      <c r="D911" s="7">
        <f t="shared" si="41"/>
        <v>1974</v>
      </c>
      <c r="E911" s="60">
        <v>4.9800000000000004</v>
      </c>
    </row>
    <row r="912" spans="1:5" x14ac:dyDescent="0.25">
      <c r="A912" s="61">
        <v>27256</v>
      </c>
      <c r="B912" s="7">
        <f t="shared" si="39"/>
        <v>15</v>
      </c>
      <c r="C912" s="7">
        <f t="shared" si="40"/>
        <v>8</v>
      </c>
      <c r="D912" s="7">
        <f t="shared" si="41"/>
        <v>1974</v>
      </c>
      <c r="E912" s="60">
        <v>5.33</v>
      </c>
    </row>
    <row r="913" spans="1:5" x14ac:dyDescent="0.25">
      <c r="A913" s="61">
        <v>27257</v>
      </c>
      <c r="B913" s="7">
        <f t="shared" si="39"/>
        <v>16</v>
      </c>
      <c r="C913" s="7">
        <f t="shared" si="40"/>
        <v>8</v>
      </c>
      <c r="D913" s="7">
        <f t="shared" si="41"/>
        <v>1974</v>
      </c>
      <c r="E913" s="60">
        <v>6.58</v>
      </c>
    </row>
    <row r="914" spans="1:5" x14ac:dyDescent="0.25">
      <c r="A914" s="61">
        <v>27258</v>
      </c>
      <c r="B914" s="7">
        <f t="shared" si="39"/>
        <v>17</v>
      </c>
      <c r="C914" s="7">
        <f t="shared" si="40"/>
        <v>8</v>
      </c>
      <c r="D914" s="7">
        <f t="shared" si="41"/>
        <v>1974</v>
      </c>
      <c r="E914" s="60">
        <v>4.63</v>
      </c>
    </row>
    <row r="915" spans="1:5" x14ac:dyDescent="0.25">
      <c r="A915" s="61">
        <v>27259</v>
      </c>
      <c r="B915" s="7">
        <f t="shared" si="39"/>
        <v>18</v>
      </c>
      <c r="C915" s="7">
        <f t="shared" si="40"/>
        <v>8</v>
      </c>
      <c r="D915" s="7">
        <f t="shared" si="41"/>
        <v>1974</v>
      </c>
      <c r="E915" s="60">
        <v>4.29</v>
      </c>
    </row>
    <row r="916" spans="1:5" x14ac:dyDescent="0.25">
      <c r="A916" s="61">
        <v>27260</v>
      </c>
      <c r="B916" s="7">
        <f t="shared" si="39"/>
        <v>19</v>
      </c>
      <c r="C916" s="7">
        <f t="shared" si="40"/>
        <v>8</v>
      </c>
      <c r="D916" s="7">
        <f t="shared" si="41"/>
        <v>1974</v>
      </c>
      <c r="E916" s="60">
        <v>5.33</v>
      </c>
    </row>
    <row r="917" spans="1:5" x14ac:dyDescent="0.25">
      <c r="A917" s="61">
        <v>27261</v>
      </c>
      <c r="B917" s="7">
        <f t="shared" si="39"/>
        <v>20</v>
      </c>
      <c r="C917" s="7">
        <f t="shared" si="40"/>
        <v>8</v>
      </c>
      <c r="D917" s="7">
        <f t="shared" si="41"/>
        <v>1974</v>
      </c>
      <c r="E917" s="60">
        <v>6.04</v>
      </c>
    </row>
    <row r="918" spans="1:5" x14ac:dyDescent="0.25">
      <c r="A918" s="61">
        <v>27262</v>
      </c>
      <c r="B918" s="7">
        <f t="shared" si="39"/>
        <v>21</v>
      </c>
      <c r="C918" s="7">
        <f t="shared" si="40"/>
        <v>8</v>
      </c>
      <c r="D918" s="7">
        <f t="shared" si="41"/>
        <v>1974</v>
      </c>
      <c r="E918" s="60">
        <v>4.8</v>
      </c>
    </row>
    <row r="919" spans="1:5" x14ac:dyDescent="0.25">
      <c r="A919" s="61">
        <v>27263</v>
      </c>
      <c r="B919" s="7">
        <f t="shared" si="39"/>
        <v>22</v>
      </c>
      <c r="C919" s="7">
        <f t="shared" si="40"/>
        <v>8</v>
      </c>
      <c r="D919" s="7">
        <f t="shared" si="41"/>
        <v>1974</v>
      </c>
      <c r="E919" s="60">
        <v>4.63</v>
      </c>
    </row>
    <row r="920" spans="1:5" x14ac:dyDescent="0.25">
      <c r="A920" s="61">
        <v>27264</v>
      </c>
      <c r="B920" s="7">
        <f t="shared" si="39"/>
        <v>23</v>
      </c>
      <c r="C920" s="7">
        <f t="shared" si="40"/>
        <v>8</v>
      </c>
      <c r="D920" s="7">
        <f t="shared" si="41"/>
        <v>1974</v>
      </c>
      <c r="E920" s="60">
        <v>5.86</v>
      </c>
    </row>
    <row r="921" spans="1:5" x14ac:dyDescent="0.25">
      <c r="A921" s="61">
        <v>27265</v>
      </c>
      <c r="B921" s="7">
        <f t="shared" si="39"/>
        <v>24</v>
      </c>
      <c r="C921" s="7">
        <f t="shared" si="40"/>
        <v>8</v>
      </c>
      <c r="D921" s="7">
        <f t="shared" si="41"/>
        <v>1974</v>
      </c>
      <c r="E921" s="60">
        <v>6.4</v>
      </c>
    </row>
    <row r="922" spans="1:5" x14ac:dyDescent="0.25">
      <c r="A922" s="61">
        <v>27266</v>
      </c>
      <c r="B922" s="7">
        <f t="shared" si="39"/>
        <v>25</v>
      </c>
      <c r="C922" s="7">
        <f t="shared" si="40"/>
        <v>8</v>
      </c>
      <c r="D922" s="7">
        <f t="shared" si="41"/>
        <v>1974</v>
      </c>
      <c r="E922" s="60">
        <v>6.76</v>
      </c>
    </row>
    <row r="923" spans="1:5" x14ac:dyDescent="0.25">
      <c r="A923" s="61">
        <v>27267</v>
      </c>
      <c r="B923" s="7">
        <f t="shared" si="39"/>
        <v>26</v>
      </c>
      <c r="C923" s="7">
        <f t="shared" si="40"/>
        <v>8</v>
      </c>
      <c r="D923" s="7">
        <f t="shared" si="41"/>
        <v>1974</v>
      </c>
      <c r="E923" s="60">
        <v>7.5</v>
      </c>
    </row>
    <row r="924" spans="1:5" x14ac:dyDescent="0.25">
      <c r="A924" s="61">
        <v>27268</v>
      </c>
      <c r="B924" s="7">
        <f t="shared" si="39"/>
        <v>27</v>
      </c>
      <c r="C924" s="7">
        <f t="shared" si="40"/>
        <v>8</v>
      </c>
      <c r="D924" s="7">
        <f t="shared" si="41"/>
        <v>1974</v>
      </c>
      <c r="E924" s="60">
        <v>6.58</v>
      </c>
    </row>
    <row r="925" spans="1:5" x14ac:dyDescent="0.25">
      <c r="A925" s="61">
        <v>27269</v>
      </c>
      <c r="B925" s="7">
        <f t="shared" si="39"/>
        <v>28</v>
      </c>
      <c r="C925" s="7">
        <f t="shared" si="40"/>
        <v>8</v>
      </c>
      <c r="D925" s="7">
        <f t="shared" si="41"/>
        <v>1974</v>
      </c>
      <c r="E925" s="60">
        <v>5.5</v>
      </c>
    </row>
    <row r="926" spans="1:5" x14ac:dyDescent="0.25">
      <c r="A926" s="61">
        <v>27270</v>
      </c>
      <c r="B926" s="7">
        <f t="shared" si="39"/>
        <v>29</v>
      </c>
      <c r="C926" s="7">
        <f t="shared" si="40"/>
        <v>8</v>
      </c>
      <c r="D926" s="7">
        <f t="shared" si="41"/>
        <v>1974</v>
      </c>
      <c r="E926" s="60">
        <v>5.33</v>
      </c>
    </row>
    <row r="927" spans="1:5" x14ac:dyDescent="0.25">
      <c r="A927" s="61">
        <v>27271</v>
      </c>
      <c r="B927" s="7">
        <f t="shared" si="39"/>
        <v>30</v>
      </c>
      <c r="C927" s="7">
        <f t="shared" si="40"/>
        <v>8</v>
      </c>
      <c r="D927" s="7">
        <f t="shared" si="41"/>
        <v>1974</v>
      </c>
      <c r="E927" s="60">
        <v>4.8</v>
      </c>
    </row>
    <row r="928" spans="1:5" x14ac:dyDescent="0.25">
      <c r="A928" s="61">
        <v>27272</v>
      </c>
      <c r="B928" s="7">
        <f t="shared" si="39"/>
        <v>31</v>
      </c>
      <c r="C928" s="7">
        <f t="shared" si="40"/>
        <v>8</v>
      </c>
      <c r="D928" s="7">
        <f t="shared" si="41"/>
        <v>1974</v>
      </c>
      <c r="E928" s="60">
        <v>4.63</v>
      </c>
    </row>
    <row r="929" spans="1:5" x14ac:dyDescent="0.25">
      <c r="A929" s="61">
        <v>27273</v>
      </c>
      <c r="B929" s="7">
        <f t="shared" si="39"/>
        <v>1</v>
      </c>
      <c r="C929" s="7">
        <f t="shared" si="40"/>
        <v>9</v>
      </c>
      <c r="D929" s="7">
        <f t="shared" si="41"/>
        <v>1974</v>
      </c>
      <c r="E929" s="60">
        <v>4.46</v>
      </c>
    </row>
    <row r="930" spans="1:5" x14ac:dyDescent="0.25">
      <c r="A930" s="61">
        <v>27274</v>
      </c>
      <c r="B930" s="7">
        <f t="shared" si="39"/>
        <v>2</v>
      </c>
      <c r="C930" s="7">
        <f t="shared" si="40"/>
        <v>9</v>
      </c>
      <c r="D930" s="7">
        <f t="shared" si="41"/>
        <v>1974</v>
      </c>
      <c r="E930" s="60">
        <v>4.8</v>
      </c>
    </row>
    <row r="931" spans="1:5" x14ac:dyDescent="0.25">
      <c r="A931" s="61">
        <v>27275</v>
      </c>
      <c r="B931" s="7">
        <f t="shared" si="39"/>
        <v>3</v>
      </c>
      <c r="C931" s="7">
        <f t="shared" si="40"/>
        <v>9</v>
      </c>
      <c r="D931" s="7">
        <f t="shared" si="41"/>
        <v>1974</v>
      </c>
      <c r="E931" s="60">
        <v>4.29</v>
      </c>
    </row>
    <row r="932" spans="1:5" x14ac:dyDescent="0.25">
      <c r="A932" s="61">
        <v>27276</v>
      </c>
      <c r="B932" s="7">
        <f t="shared" si="39"/>
        <v>4</v>
      </c>
      <c r="C932" s="7">
        <f t="shared" si="40"/>
        <v>9</v>
      </c>
      <c r="D932" s="7">
        <f t="shared" si="41"/>
        <v>1974</v>
      </c>
      <c r="E932" s="60">
        <v>5.33</v>
      </c>
    </row>
    <row r="933" spans="1:5" x14ac:dyDescent="0.25">
      <c r="A933" s="61">
        <v>27277</v>
      </c>
      <c r="B933" s="7">
        <f t="shared" si="39"/>
        <v>5</v>
      </c>
      <c r="C933" s="7">
        <f t="shared" si="40"/>
        <v>9</v>
      </c>
      <c r="D933" s="7">
        <f t="shared" si="41"/>
        <v>1974</v>
      </c>
      <c r="E933" s="60">
        <v>4.46</v>
      </c>
    </row>
    <row r="934" spans="1:5" x14ac:dyDescent="0.25">
      <c r="A934" s="61">
        <v>27278</v>
      </c>
      <c r="B934" s="7">
        <f t="shared" si="39"/>
        <v>6</v>
      </c>
      <c r="C934" s="7">
        <f t="shared" si="40"/>
        <v>9</v>
      </c>
      <c r="D934" s="7">
        <f t="shared" si="41"/>
        <v>1974</v>
      </c>
      <c r="E934" s="60">
        <v>4.9800000000000004</v>
      </c>
    </row>
    <row r="935" spans="1:5" x14ac:dyDescent="0.25">
      <c r="A935" s="61">
        <v>27279</v>
      </c>
      <c r="B935" s="7">
        <f t="shared" si="39"/>
        <v>7</v>
      </c>
      <c r="C935" s="7">
        <f t="shared" si="40"/>
        <v>9</v>
      </c>
      <c r="D935" s="7">
        <f t="shared" si="41"/>
        <v>1974</v>
      </c>
      <c r="E935" s="60">
        <v>7.14</v>
      </c>
    </row>
    <row r="936" spans="1:5" x14ac:dyDescent="0.25">
      <c r="A936" s="61">
        <v>27280</v>
      </c>
      <c r="B936" s="7">
        <f t="shared" si="39"/>
        <v>8</v>
      </c>
      <c r="C936" s="7">
        <f t="shared" si="40"/>
        <v>9</v>
      </c>
      <c r="D936" s="7">
        <f t="shared" si="41"/>
        <v>1974</v>
      </c>
      <c r="E936" s="60">
        <v>6.4</v>
      </c>
    </row>
    <row r="937" spans="1:5" x14ac:dyDescent="0.25">
      <c r="A937" s="61">
        <v>27281</v>
      </c>
      <c r="B937" s="7">
        <f t="shared" si="39"/>
        <v>9</v>
      </c>
      <c r="C937" s="7">
        <f t="shared" si="40"/>
        <v>9</v>
      </c>
      <c r="D937" s="7">
        <f t="shared" si="41"/>
        <v>1974</v>
      </c>
      <c r="E937" s="60">
        <v>5.15</v>
      </c>
    </row>
    <row r="938" spans="1:5" x14ac:dyDescent="0.25">
      <c r="A938" s="61">
        <v>27282</v>
      </c>
      <c r="B938" s="7">
        <f t="shared" si="39"/>
        <v>10</v>
      </c>
      <c r="C938" s="7">
        <f t="shared" si="40"/>
        <v>9</v>
      </c>
      <c r="D938" s="7">
        <f t="shared" si="41"/>
        <v>1974</v>
      </c>
      <c r="E938" s="60">
        <v>6.21</v>
      </c>
    </row>
    <row r="939" spans="1:5" x14ac:dyDescent="0.25">
      <c r="A939" s="61">
        <v>27283</v>
      </c>
      <c r="B939" s="7">
        <f t="shared" si="39"/>
        <v>11</v>
      </c>
      <c r="C939" s="7">
        <f t="shared" si="40"/>
        <v>9</v>
      </c>
      <c r="D939" s="7">
        <f t="shared" si="41"/>
        <v>1974</v>
      </c>
      <c r="E939" s="60">
        <v>6.22</v>
      </c>
    </row>
    <row r="940" spans="1:5" x14ac:dyDescent="0.25">
      <c r="A940" s="61">
        <v>27284</v>
      </c>
      <c r="B940" s="7">
        <f t="shared" si="39"/>
        <v>12</v>
      </c>
      <c r="C940" s="7">
        <f t="shared" si="40"/>
        <v>9</v>
      </c>
      <c r="D940" s="7">
        <f t="shared" si="41"/>
        <v>1974</v>
      </c>
      <c r="E940" s="60">
        <v>4.9800000000000004</v>
      </c>
    </row>
    <row r="941" spans="1:5" x14ac:dyDescent="0.25">
      <c r="A941" s="61">
        <v>27285</v>
      </c>
      <c r="B941" s="7">
        <f t="shared" si="39"/>
        <v>13</v>
      </c>
      <c r="C941" s="7">
        <f t="shared" si="40"/>
        <v>9</v>
      </c>
      <c r="D941" s="7">
        <f t="shared" si="41"/>
        <v>1974</v>
      </c>
      <c r="E941" s="60">
        <v>4.63</v>
      </c>
    </row>
    <row r="942" spans="1:5" x14ac:dyDescent="0.25">
      <c r="A942" s="61">
        <v>27286</v>
      </c>
      <c r="B942" s="7">
        <f t="shared" si="39"/>
        <v>14</v>
      </c>
      <c r="C942" s="7">
        <f t="shared" si="40"/>
        <v>9</v>
      </c>
      <c r="D942" s="7">
        <f t="shared" si="41"/>
        <v>1974</v>
      </c>
      <c r="E942" s="60">
        <v>4.9800000000000004</v>
      </c>
    </row>
    <row r="943" spans="1:5" x14ac:dyDescent="0.25">
      <c r="A943" s="61">
        <v>27287</v>
      </c>
      <c r="B943" s="7">
        <f t="shared" ref="B943:B1006" si="42">+DAY(A943)</f>
        <v>15</v>
      </c>
      <c r="C943" s="7">
        <f t="shared" ref="C943:C1006" si="43">+MONTH(A943)</f>
        <v>9</v>
      </c>
      <c r="D943" s="7">
        <f t="shared" ref="D943:D1006" si="44">+YEAR(A943)</f>
        <v>1974</v>
      </c>
      <c r="E943" s="60">
        <v>4.63</v>
      </c>
    </row>
    <row r="944" spans="1:5" x14ac:dyDescent="0.25">
      <c r="A944" s="61">
        <v>27288</v>
      </c>
      <c r="B944" s="7">
        <f t="shared" si="42"/>
        <v>16</v>
      </c>
      <c r="C944" s="7">
        <f t="shared" si="43"/>
        <v>9</v>
      </c>
      <c r="D944" s="7">
        <f t="shared" si="44"/>
        <v>1974</v>
      </c>
      <c r="E944" s="60">
        <v>4.63</v>
      </c>
    </row>
    <row r="945" spans="1:5" x14ac:dyDescent="0.25">
      <c r="A945" s="61">
        <v>27289</v>
      </c>
      <c r="B945" s="7">
        <f t="shared" si="42"/>
        <v>17</v>
      </c>
      <c r="C945" s="7">
        <f t="shared" si="43"/>
        <v>9</v>
      </c>
      <c r="D945" s="7">
        <f t="shared" si="44"/>
        <v>1974</v>
      </c>
      <c r="E945" s="60">
        <v>4.29</v>
      </c>
    </row>
    <row r="946" spans="1:5" x14ac:dyDescent="0.25">
      <c r="A946" s="61">
        <v>27290</v>
      </c>
      <c r="B946" s="7">
        <f t="shared" si="42"/>
        <v>18</v>
      </c>
      <c r="C946" s="7">
        <f t="shared" si="43"/>
        <v>9</v>
      </c>
      <c r="D946" s="7">
        <f t="shared" si="44"/>
        <v>1974</v>
      </c>
      <c r="E946" s="60">
        <v>4.12</v>
      </c>
    </row>
    <row r="947" spans="1:5" x14ac:dyDescent="0.25">
      <c r="A947" s="61">
        <v>27291</v>
      </c>
      <c r="B947" s="7">
        <f t="shared" si="42"/>
        <v>19</v>
      </c>
      <c r="C947" s="7">
        <f t="shared" si="43"/>
        <v>9</v>
      </c>
      <c r="D947" s="7">
        <f t="shared" si="44"/>
        <v>1974</v>
      </c>
      <c r="E947" s="60">
        <v>4.12</v>
      </c>
    </row>
    <row r="948" spans="1:5" x14ac:dyDescent="0.25">
      <c r="A948" s="61">
        <v>27292</v>
      </c>
      <c r="B948" s="7">
        <f t="shared" si="42"/>
        <v>20</v>
      </c>
      <c r="C948" s="7">
        <f t="shared" si="43"/>
        <v>9</v>
      </c>
      <c r="D948" s="7">
        <f t="shared" si="44"/>
        <v>1974</v>
      </c>
      <c r="E948" s="60">
        <v>4.8</v>
      </c>
    </row>
    <row r="949" spans="1:5" x14ac:dyDescent="0.25">
      <c r="A949" s="61">
        <v>27293</v>
      </c>
      <c r="B949" s="7">
        <f t="shared" si="42"/>
        <v>21</v>
      </c>
      <c r="C949" s="7">
        <f t="shared" si="43"/>
        <v>9</v>
      </c>
      <c r="D949" s="7">
        <f t="shared" si="44"/>
        <v>1974</v>
      </c>
      <c r="E949" s="60">
        <v>4.12</v>
      </c>
    </row>
    <row r="950" spans="1:5" x14ac:dyDescent="0.25">
      <c r="A950" s="61">
        <v>27294</v>
      </c>
      <c r="B950" s="7">
        <f t="shared" si="42"/>
        <v>22</v>
      </c>
      <c r="C950" s="7">
        <f t="shared" si="43"/>
        <v>9</v>
      </c>
      <c r="D950" s="7">
        <f t="shared" si="44"/>
        <v>1974</v>
      </c>
      <c r="E950" s="60">
        <v>4.63</v>
      </c>
    </row>
    <row r="951" spans="1:5" x14ac:dyDescent="0.25">
      <c r="A951" s="61">
        <v>27295</v>
      </c>
      <c r="B951" s="7">
        <f t="shared" si="42"/>
        <v>23</v>
      </c>
      <c r="C951" s="7">
        <f t="shared" si="43"/>
        <v>9</v>
      </c>
      <c r="D951" s="7">
        <f t="shared" si="44"/>
        <v>1974</v>
      </c>
      <c r="E951" s="60">
        <v>3.62</v>
      </c>
    </row>
    <row r="952" spans="1:5" x14ac:dyDescent="0.25">
      <c r="A952" s="61">
        <v>27296</v>
      </c>
      <c r="B952" s="7">
        <f t="shared" si="42"/>
        <v>24</v>
      </c>
      <c r="C952" s="7">
        <f t="shared" si="43"/>
        <v>9</v>
      </c>
      <c r="D952" s="7">
        <f t="shared" si="44"/>
        <v>1974</v>
      </c>
      <c r="E952" s="60">
        <v>4.9800000000000004</v>
      </c>
    </row>
    <row r="953" spans="1:5" x14ac:dyDescent="0.25">
      <c r="A953" s="61">
        <v>27297</v>
      </c>
      <c r="B953" s="7">
        <f t="shared" si="42"/>
        <v>25</v>
      </c>
      <c r="C953" s="7">
        <f t="shared" si="43"/>
        <v>9</v>
      </c>
      <c r="D953" s="7">
        <f t="shared" si="44"/>
        <v>1974</v>
      </c>
      <c r="E953" s="60">
        <v>3.78</v>
      </c>
    </row>
    <row r="954" spans="1:5" x14ac:dyDescent="0.25">
      <c r="A954" s="61">
        <v>27298</v>
      </c>
      <c r="B954" s="7">
        <f t="shared" si="42"/>
        <v>26</v>
      </c>
      <c r="C954" s="7">
        <f t="shared" si="43"/>
        <v>9</v>
      </c>
      <c r="D954" s="7">
        <f t="shared" si="44"/>
        <v>1974</v>
      </c>
      <c r="E954" s="60">
        <v>4.9800000000000004</v>
      </c>
    </row>
    <row r="955" spans="1:5" x14ac:dyDescent="0.25">
      <c r="A955" s="61">
        <v>27299</v>
      </c>
      <c r="B955" s="7">
        <f t="shared" si="42"/>
        <v>27</v>
      </c>
      <c r="C955" s="7">
        <f t="shared" si="43"/>
        <v>9</v>
      </c>
      <c r="D955" s="7">
        <f t="shared" si="44"/>
        <v>1974</v>
      </c>
      <c r="E955" s="60">
        <v>15.2</v>
      </c>
    </row>
    <row r="956" spans="1:5" x14ac:dyDescent="0.25">
      <c r="A956" s="61">
        <v>27300</v>
      </c>
      <c r="B956" s="7">
        <f t="shared" si="42"/>
        <v>28</v>
      </c>
      <c r="C956" s="7">
        <f t="shared" si="43"/>
        <v>9</v>
      </c>
      <c r="D956" s="7">
        <f t="shared" si="44"/>
        <v>1974</v>
      </c>
      <c r="E956" s="60">
        <v>9.01</v>
      </c>
    </row>
    <row r="957" spans="1:5" x14ac:dyDescent="0.25">
      <c r="A957" s="61">
        <v>27301</v>
      </c>
      <c r="B957" s="7">
        <f t="shared" si="42"/>
        <v>29</v>
      </c>
      <c r="C957" s="7">
        <f t="shared" si="43"/>
        <v>9</v>
      </c>
      <c r="D957" s="7">
        <f t="shared" si="44"/>
        <v>1974</v>
      </c>
      <c r="E957" s="60">
        <v>7.13</v>
      </c>
    </row>
    <row r="958" spans="1:5" x14ac:dyDescent="0.25">
      <c r="A958" s="61">
        <v>27302</v>
      </c>
      <c r="B958" s="7">
        <f t="shared" si="42"/>
        <v>30</v>
      </c>
      <c r="C958" s="7">
        <f t="shared" si="43"/>
        <v>9</v>
      </c>
      <c r="D958" s="7">
        <f t="shared" si="44"/>
        <v>1974</v>
      </c>
      <c r="E958" s="60">
        <v>6.95</v>
      </c>
    </row>
    <row r="959" spans="1:5" x14ac:dyDescent="0.25">
      <c r="A959" s="61">
        <v>27303</v>
      </c>
      <c r="B959" s="7">
        <f t="shared" si="42"/>
        <v>1</v>
      </c>
      <c r="C959" s="7">
        <f t="shared" si="43"/>
        <v>10</v>
      </c>
      <c r="D959" s="7">
        <f t="shared" si="44"/>
        <v>1974</v>
      </c>
      <c r="E959" s="60">
        <v>6.76</v>
      </c>
    </row>
    <row r="960" spans="1:5" x14ac:dyDescent="0.25">
      <c r="A960" s="61">
        <v>27304</v>
      </c>
      <c r="B960" s="7">
        <f t="shared" si="42"/>
        <v>2</v>
      </c>
      <c r="C960" s="7">
        <f t="shared" si="43"/>
        <v>10</v>
      </c>
      <c r="D960" s="7">
        <f t="shared" si="44"/>
        <v>1974</v>
      </c>
      <c r="E960" s="60">
        <v>9.4</v>
      </c>
    </row>
    <row r="961" spans="1:5" x14ac:dyDescent="0.25">
      <c r="A961" s="61">
        <v>27305</v>
      </c>
      <c r="B961" s="7">
        <f t="shared" si="42"/>
        <v>3</v>
      </c>
      <c r="C961" s="7">
        <f t="shared" si="43"/>
        <v>10</v>
      </c>
      <c r="D961" s="7">
        <f t="shared" si="44"/>
        <v>1974</v>
      </c>
      <c r="E961" s="60">
        <v>11</v>
      </c>
    </row>
    <row r="962" spans="1:5" x14ac:dyDescent="0.25">
      <c r="A962" s="61">
        <v>27306</v>
      </c>
      <c r="B962" s="7">
        <f t="shared" si="42"/>
        <v>4</v>
      </c>
      <c r="C962" s="7">
        <f t="shared" si="43"/>
        <v>10</v>
      </c>
      <c r="D962" s="7">
        <f t="shared" si="44"/>
        <v>1974</v>
      </c>
      <c r="E962" s="60">
        <v>11.8</v>
      </c>
    </row>
    <row r="963" spans="1:5" x14ac:dyDescent="0.25">
      <c r="A963" s="61">
        <v>27307</v>
      </c>
      <c r="B963" s="7">
        <f t="shared" si="42"/>
        <v>5</v>
      </c>
      <c r="C963" s="7">
        <f t="shared" si="43"/>
        <v>10</v>
      </c>
      <c r="D963" s="7">
        <f t="shared" si="44"/>
        <v>1974</v>
      </c>
      <c r="E963" s="60">
        <v>13</v>
      </c>
    </row>
    <row r="964" spans="1:5" x14ac:dyDescent="0.25">
      <c r="A964" s="61">
        <v>27308</v>
      </c>
      <c r="B964" s="7">
        <f t="shared" si="42"/>
        <v>6</v>
      </c>
      <c r="C964" s="7">
        <f t="shared" si="43"/>
        <v>10</v>
      </c>
      <c r="D964" s="7">
        <f t="shared" si="44"/>
        <v>1974</v>
      </c>
      <c r="E964" s="60">
        <v>10.4</v>
      </c>
    </row>
    <row r="965" spans="1:5" x14ac:dyDescent="0.25">
      <c r="A965" s="61">
        <v>27309</v>
      </c>
      <c r="B965" s="7">
        <f t="shared" si="42"/>
        <v>7</v>
      </c>
      <c r="C965" s="7">
        <f t="shared" si="43"/>
        <v>10</v>
      </c>
      <c r="D965" s="7">
        <f t="shared" si="44"/>
        <v>1974</v>
      </c>
      <c r="E965" s="60">
        <v>8.25</v>
      </c>
    </row>
    <row r="966" spans="1:5" x14ac:dyDescent="0.25">
      <c r="A966" s="61">
        <v>27310</v>
      </c>
      <c r="B966" s="7">
        <f t="shared" si="42"/>
        <v>8</v>
      </c>
      <c r="C966" s="7">
        <f t="shared" si="43"/>
        <v>10</v>
      </c>
      <c r="D966" s="7">
        <f t="shared" si="44"/>
        <v>1974</v>
      </c>
      <c r="E966" s="60">
        <v>7.32</v>
      </c>
    </row>
    <row r="967" spans="1:5" x14ac:dyDescent="0.25">
      <c r="A967" s="61">
        <v>27311</v>
      </c>
      <c r="B967" s="7">
        <f t="shared" si="42"/>
        <v>9</v>
      </c>
      <c r="C967" s="7">
        <f t="shared" si="43"/>
        <v>10</v>
      </c>
      <c r="D967" s="7">
        <f t="shared" si="44"/>
        <v>1974</v>
      </c>
      <c r="E967" s="60">
        <v>6.95</v>
      </c>
    </row>
    <row r="968" spans="1:5" x14ac:dyDescent="0.25">
      <c r="A968" s="61">
        <v>27312</v>
      </c>
      <c r="B968" s="7">
        <f t="shared" si="42"/>
        <v>10</v>
      </c>
      <c r="C968" s="7">
        <f t="shared" si="43"/>
        <v>10</v>
      </c>
      <c r="D968" s="7">
        <f t="shared" si="44"/>
        <v>1974</v>
      </c>
      <c r="E968" s="60">
        <v>6.4</v>
      </c>
    </row>
    <row r="969" spans="1:5" x14ac:dyDescent="0.25">
      <c r="A969" s="61">
        <v>27313</v>
      </c>
      <c r="B969" s="7">
        <f t="shared" si="42"/>
        <v>11</v>
      </c>
      <c r="C969" s="7">
        <f t="shared" si="43"/>
        <v>10</v>
      </c>
      <c r="D969" s="7">
        <f t="shared" si="44"/>
        <v>1974</v>
      </c>
      <c r="E969" s="60">
        <v>6.58</v>
      </c>
    </row>
    <row r="970" spans="1:5" x14ac:dyDescent="0.25">
      <c r="A970" s="61">
        <v>27314</v>
      </c>
      <c r="B970" s="7">
        <f t="shared" si="42"/>
        <v>12</v>
      </c>
      <c r="C970" s="7">
        <f t="shared" si="43"/>
        <v>10</v>
      </c>
      <c r="D970" s="7">
        <f t="shared" si="44"/>
        <v>1974</v>
      </c>
      <c r="E970" s="60">
        <v>6.04</v>
      </c>
    </row>
    <row r="971" spans="1:5" x14ac:dyDescent="0.25">
      <c r="A971" s="61">
        <v>27315</v>
      </c>
      <c r="B971" s="7">
        <f t="shared" si="42"/>
        <v>13</v>
      </c>
      <c r="C971" s="7">
        <f t="shared" si="43"/>
        <v>10</v>
      </c>
      <c r="D971" s="7">
        <f t="shared" si="44"/>
        <v>1974</v>
      </c>
      <c r="E971" s="60">
        <v>5.33</v>
      </c>
    </row>
    <row r="972" spans="1:5" x14ac:dyDescent="0.25">
      <c r="A972" s="61">
        <v>27316</v>
      </c>
      <c r="B972" s="7">
        <f t="shared" si="42"/>
        <v>14</v>
      </c>
      <c r="C972" s="7">
        <f t="shared" si="43"/>
        <v>10</v>
      </c>
      <c r="D972" s="7">
        <f t="shared" si="44"/>
        <v>1974</v>
      </c>
      <c r="E972" s="60">
        <v>5.86</v>
      </c>
    </row>
    <row r="973" spans="1:5" x14ac:dyDescent="0.25">
      <c r="A973" s="61">
        <v>27317</v>
      </c>
      <c r="B973" s="7">
        <f t="shared" si="42"/>
        <v>15</v>
      </c>
      <c r="C973" s="7">
        <f t="shared" si="43"/>
        <v>10</v>
      </c>
      <c r="D973" s="7">
        <f t="shared" si="44"/>
        <v>1974</v>
      </c>
      <c r="E973" s="60">
        <v>5.68</v>
      </c>
    </row>
    <row r="974" spans="1:5" x14ac:dyDescent="0.25">
      <c r="A974" s="61">
        <v>27318</v>
      </c>
      <c r="B974" s="7">
        <f t="shared" si="42"/>
        <v>16</v>
      </c>
      <c r="C974" s="7">
        <f t="shared" si="43"/>
        <v>10</v>
      </c>
      <c r="D974" s="7">
        <f t="shared" si="44"/>
        <v>1974</v>
      </c>
      <c r="E974" s="60">
        <v>4.9800000000000004</v>
      </c>
    </row>
    <row r="975" spans="1:5" x14ac:dyDescent="0.25">
      <c r="A975" s="61">
        <v>27319</v>
      </c>
      <c r="B975" s="7">
        <f t="shared" si="42"/>
        <v>17</v>
      </c>
      <c r="C975" s="7">
        <f t="shared" si="43"/>
        <v>10</v>
      </c>
      <c r="D975" s="7">
        <f t="shared" si="44"/>
        <v>1974</v>
      </c>
      <c r="E975" s="60">
        <v>4.9800000000000004</v>
      </c>
    </row>
    <row r="976" spans="1:5" x14ac:dyDescent="0.25">
      <c r="A976" s="61">
        <v>27320</v>
      </c>
      <c r="B976" s="7">
        <f t="shared" si="42"/>
        <v>18</v>
      </c>
      <c r="C976" s="7">
        <f t="shared" si="43"/>
        <v>10</v>
      </c>
      <c r="D976" s="7">
        <f t="shared" si="44"/>
        <v>1974</v>
      </c>
      <c r="E976" s="60">
        <v>4.8</v>
      </c>
    </row>
    <row r="977" spans="1:5" x14ac:dyDescent="0.25">
      <c r="A977" s="61">
        <v>27321</v>
      </c>
      <c r="B977" s="7">
        <f t="shared" si="42"/>
        <v>19</v>
      </c>
      <c r="C977" s="7">
        <f t="shared" si="43"/>
        <v>10</v>
      </c>
      <c r="D977" s="7">
        <f t="shared" si="44"/>
        <v>1974</v>
      </c>
      <c r="E977" s="60">
        <v>6.22</v>
      </c>
    </row>
    <row r="978" spans="1:5" x14ac:dyDescent="0.25">
      <c r="A978" s="61">
        <v>27322</v>
      </c>
      <c r="B978" s="7">
        <f t="shared" si="42"/>
        <v>20</v>
      </c>
      <c r="C978" s="7">
        <f t="shared" si="43"/>
        <v>10</v>
      </c>
      <c r="D978" s="7">
        <f t="shared" si="44"/>
        <v>1974</v>
      </c>
      <c r="E978" s="60">
        <v>4.63</v>
      </c>
    </row>
    <row r="979" spans="1:5" x14ac:dyDescent="0.25">
      <c r="A979" s="61">
        <v>27323</v>
      </c>
      <c r="B979" s="7">
        <f t="shared" si="42"/>
        <v>21</v>
      </c>
      <c r="C979" s="7">
        <f t="shared" si="43"/>
        <v>10</v>
      </c>
      <c r="D979" s="7">
        <f t="shared" si="44"/>
        <v>1974</v>
      </c>
      <c r="E979" s="60">
        <v>7.87</v>
      </c>
    </row>
    <row r="980" spans="1:5" x14ac:dyDescent="0.25">
      <c r="A980" s="61">
        <v>27324</v>
      </c>
      <c r="B980" s="7">
        <f t="shared" si="42"/>
        <v>22</v>
      </c>
      <c r="C980" s="7">
        <f t="shared" si="43"/>
        <v>10</v>
      </c>
      <c r="D980" s="7">
        <f t="shared" si="44"/>
        <v>1974</v>
      </c>
      <c r="E980" s="60">
        <v>5.86</v>
      </c>
    </row>
    <row r="981" spans="1:5" x14ac:dyDescent="0.25">
      <c r="A981" s="61">
        <v>27325</v>
      </c>
      <c r="B981" s="7">
        <f t="shared" si="42"/>
        <v>23</v>
      </c>
      <c r="C981" s="7">
        <f t="shared" si="43"/>
        <v>10</v>
      </c>
      <c r="D981" s="7">
        <f t="shared" si="44"/>
        <v>1974</v>
      </c>
      <c r="E981" s="60">
        <v>7.13</v>
      </c>
    </row>
    <row r="982" spans="1:5" x14ac:dyDescent="0.25">
      <c r="A982" s="61">
        <v>27326</v>
      </c>
      <c r="B982" s="7">
        <f t="shared" si="42"/>
        <v>24</v>
      </c>
      <c r="C982" s="7">
        <f t="shared" si="43"/>
        <v>10</v>
      </c>
      <c r="D982" s="7">
        <f t="shared" si="44"/>
        <v>1974</v>
      </c>
      <c r="E982" s="60">
        <v>6.04</v>
      </c>
    </row>
    <row r="983" spans="1:5" x14ac:dyDescent="0.25">
      <c r="A983" s="61">
        <v>27327</v>
      </c>
      <c r="B983" s="7">
        <f t="shared" si="42"/>
        <v>25</v>
      </c>
      <c r="C983" s="7">
        <f t="shared" si="43"/>
        <v>10</v>
      </c>
      <c r="D983" s="7">
        <f t="shared" si="44"/>
        <v>1974</v>
      </c>
      <c r="E983" s="60">
        <v>5.5</v>
      </c>
    </row>
    <row r="984" spans="1:5" x14ac:dyDescent="0.25">
      <c r="A984" s="61">
        <v>27328</v>
      </c>
      <c r="B984" s="7">
        <f t="shared" si="42"/>
        <v>26</v>
      </c>
      <c r="C984" s="7">
        <f t="shared" si="43"/>
        <v>10</v>
      </c>
      <c r="D984" s="7">
        <f t="shared" si="44"/>
        <v>1974</v>
      </c>
      <c r="E984" s="60">
        <v>5.33</v>
      </c>
    </row>
    <row r="985" spans="1:5" x14ac:dyDescent="0.25">
      <c r="A985" s="61">
        <v>27329</v>
      </c>
      <c r="B985" s="7">
        <f t="shared" si="42"/>
        <v>27</v>
      </c>
      <c r="C985" s="7">
        <f t="shared" si="43"/>
        <v>10</v>
      </c>
      <c r="D985" s="7">
        <f t="shared" si="44"/>
        <v>1974</v>
      </c>
      <c r="E985" s="60">
        <v>6.04</v>
      </c>
    </row>
    <row r="986" spans="1:5" x14ac:dyDescent="0.25">
      <c r="A986" s="61">
        <v>27330</v>
      </c>
      <c r="B986" s="7">
        <f t="shared" si="42"/>
        <v>28</v>
      </c>
      <c r="C986" s="7">
        <f t="shared" si="43"/>
        <v>10</v>
      </c>
      <c r="D986" s="7">
        <f t="shared" si="44"/>
        <v>1974</v>
      </c>
      <c r="E986" s="60">
        <v>4.8</v>
      </c>
    </row>
    <row r="987" spans="1:5" x14ac:dyDescent="0.25">
      <c r="A987" s="61">
        <v>27331</v>
      </c>
      <c r="B987" s="7">
        <f t="shared" si="42"/>
        <v>29</v>
      </c>
      <c r="C987" s="7">
        <f t="shared" si="43"/>
        <v>10</v>
      </c>
      <c r="D987" s="7">
        <f t="shared" si="44"/>
        <v>1974</v>
      </c>
      <c r="E987" s="60">
        <v>4.12</v>
      </c>
    </row>
    <row r="988" spans="1:5" x14ac:dyDescent="0.25">
      <c r="A988" s="61">
        <v>27332</v>
      </c>
      <c r="B988" s="7">
        <f t="shared" si="42"/>
        <v>30</v>
      </c>
      <c r="C988" s="7">
        <f t="shared" si="43"/>
        <v>10</v>
      </c>
      <c r="D988" s="7">
        <f t="shared" si="44"/>
        <v>1974</v>
      </c>
      <c r="E988" s="60">
        <v>3.95</v>
      </c>
    </row>
    <row r="989" spans="1:5" x14ac:dyDescent="0.25">
      <c r="A989" s="61">
        <v>27333</v>
      </c>
      <c r="B989" s="7">
        <f t="shared" si="42"/>
        <v>31</v>
      </c>
      <c r="C989" s="7">
        <f t="shared" si="43"/>
        <v>10</v>
      </c>
      <c r="D989" s="7">
        <f t="shared" si="44"/>
        <v>1974</v>
      </c>
      <c r="E989" s="60">
        <v>3.45</v>
      </c>
    </row>
    <row r="990" spans="1:5" x14ac:dyDescent="0.25">
      <c r="A990" s="61">
        <v>27334</v>
      </c>
      <c r="B990" s="7">
        <f t="shared" si="42"/>
        <v>1</v>
      </c>
      <c r="C990" s="7">
        <f t="shared" si="43"/>
        <v>11</v>
      </c>
      <c r="D990" s="7">
        <f t="shared" si="44"/>
        <v>1974</v>
      </c>
      <c r="E990" s="60">
        <v>3.95</v>
      </c>
    </row>
    <row r="991" spans="1:5" x14ac:dyDescent="0.25">
      <c r="A991" s="61">
        <v>27335</v>
      </c>
      <c r="B991" s="7">
        <f t="shared" si="42"/>
        <v>2</v>
      </c>
      <c r="C991" s="7">
        <f t="shared" si="43"/>
        <v>11</v>
      </c>
      <c r="D991" s="7">
        <f t="shared" si="44"/>
        <v>1974</v>
      </c>
      <c r="E991" s="60">
        <v>3.78</v>
      </c>
    </row>
    <row r="992" spans="1:5" x14ac:dyDescent="0.25">
      <c r="A992" s="61">
        <v>27336</v>
      </c>
      <c r="B992" s="7">
        <f t="shared" si="42"/>
        <v>3</v>
      </c>
      <c r="C992" s="7">
        <f t="shared" si="43"/>
        <v>11</v>
      </c>
      <c r="D992" s="7">
        <f t="shared" si="44"/>
        <v>1974</v>
      </c>
      <c r="E992" s="60">
        <v>3.1</v>
      </c>
    </row>
    <row r="993" spans="1:5" x14ac:dyDescent="0.25">
      <c r="A993" s="61">
        <v>27337</v>
      </c>
      <c r="B993" s="7">
        <f t="shared" si="42"/>
        <v>4</v>
      </c>
      <c r="C993" s="7">
        <f t="shared" si="43"/>
        <v>11</v>
      </c>
      <c r="D993" s="7">
        <f t="shared" si="44"/>
        <v>1974</v>
      </c>
      <c r="E993" s="60">
        <v>4.29</v>
      </c>
    </row>
    <row r="994" spans="1:5" x14ac:dyDescent="0.25">
      <c r="A994" s="61">
        <v>27338</v>
      </c>
      <c r="B994" s="7">
        <f t="shared" si="42"/>
        <v>5</v>
      </c>
      <c r="C994" s="7">
        <f t="shared" si="43"/>
        <v>11</v>
      </c>
      <c r="D994" s="7">
        <f t="shared" si="44"/>
        <v>1974</v>
      </c>
      <c r="E994" s="60">
        <v>4.29</v>
      </c>
    </row>
    <row r="995" spans="1:5" x14ac:dyDescent="0.25">
      <c r="A995" s="61">
        <v>27339</v>
      </c>
      <c r="B995" s="7">
        <f t="shared" si="42"/>
        <v>6</v>
      </c>
      <c r="C995" s="7">
        <f t="shared" si="43"/>
        <v>11</v>
      </c>
      <c r="D995" s="7">
        <f t="shared" si="44"/>
        <v>1974</v>
      </c>
      <c r="E995" s="60">
        <v>3.67</v>
      </c>
    </row>
    <row r="996" spans="1:5" x14ac:dyDescent="0.25">
      <c r="A996" s="61">
        <v>27340</v>
      </c>
      <c r="B996" s="7">
        <f t="shared" si="42"/>
        <v>7</v>
      </c>
      <c r="C996" s="7">
        <f t="shared" si="43"/>
        <v>11</v>
      </c>
      <c r="D996" s="7">
        <f t="shared" si="44"/>
        <v>1974</v>
      </c>
      <c r="E996" s="60">
        <v>4.8</v>
      </c>
    </row>
    <row r="997" spans="1:5" x14ac:dyDescent="0.25">
      <c r="A997" s="61">
        <v>27341</v>
      </c>
      <c r="B997" s="7">
        <f t="shared" si="42"/>
        <v>8</v>
      </c>
      <c r="C997" s="7">
        <f t="shared" si="43"/>
        <v>11</v>
      </c>
      <c r="D997" s="7">
        <f t="shared" si="44"/>
        <v>1974</v>
      </c>
      <c r="E997" s="60">
        <v>4.29</v>
      </c>
    </row>
    <row r="998" spans="1:5" x14ac:dyDescent="0.25">
      <c r="A998" s="61">
        <v>27342</v>
      </c>
      <c r="B998" s="7">
        <f t="shared" si="42"/>
        <v>9</v>
      </c>
      <c r="C998" s="7">
        <f t="shared" si="43"/>
        <v>11</v>
      </c>
      <c r="D998" s="7">
        <f t="shared" si="44"/>
        <v>1974</v>
      </c>
      <c r="E998" s="60">
        <v>3.49</v>
      </c>
    </row>
    <row r="999" spans="1:5" x14ac:dyDescent="0.25">
      <c r="A999" s="61">
        <v>27343</v>
      </c>
      <c r="B999" s="7">
        <f t="shared" si="42"/>
        <v>10</v>
      </c>
      <c r="C999" s="7">
        <f t="shared" si="43"/>
        <v>11</v>
      </c>
      <c r="D999" s="7">
        <f t="shared" si="44"/>
        <v>1974</v>
      </c>
      <c r="E999" s="60">
        <v>3.29</v>
      </c>
    </row>
    <row r="1000" spans="1:5" x14ac:dyDescent="0.25">
      <c r="A1000" s="61">
        <v>27344</v>
      </c>
      <c r="B1000" s="7">
        <f t="shared" si="42"/>
        <v>11</v>
      </c>
      <c r="C1000" s="7">
        <f t="shared" si="43"/>
        <v>11</v>
      </c>
      <c r="D1000" s="7">
        <f t="shared" si="44"/>
        <v>1974</v>
      </c>
      <c r="E1000" s="60">
        <v>3.45</v>
      </c>
    </row>
    <row r="1001" spans="1:5" x14ac:dyDescent="0.25">
      <c r="A1001" s="61">
        <v>27345</v>
      </c>
      <c r="B1001" s="7">
        <f t="shared" si="42"/>
        <v>12</v>
      </c>
      <c r="C1001" s="7">
        <f t="shared" si="43"/>
        <v>11</v>
      </c>
      <c r="D1001" s="7">
        <f t="shared" si="44"/>
        <v>1974</v>
      </c>
      <c r="E1001" s="60">
        <v>3.62</v>
      </c>
    </row>
    <row r="1002" spans="1:5" x14ac:dyDescent="0.25">
      <c r="A1002" s="61">
        <v>27346</v>
      </c>
      <c r="B1002" s="7">
        <f t="shared" si="42"/>
        <v>13</v>
      </c>
      <c r="C1002" s="7">
        <f t="shared" si="43"/>
        <v>11</v>
      </c>
      <c r="D1002" s="7">
        <f t="shared" si="44"/>
        <v>1974</v>
      </c>
      <c r="E1002" s="60">
        <v>4.29</v>
      </c>
    </row>
    <row r="1003" spans="1:5" x14ac:dyDescent="0.25">
      <c r="A1003" s="61">
        <v>27347</v>
      </c>
      <c r="B1003" s="7">
        <f t="shared" si="42"/>
        <v>14</v>
      </c>
      <c r="C1003" s="7">
        <f t="shared" si="43"/>
        <v>11</v>
      </c>
      <c r="D1003" s="7">
        <f t="shared" si="44"/>
        <v>1974</v>
      </c>
      <c r="E1003" s="60">
        <v>3.78</v>
      </c>
    </row>
    <row r="1004" spans="1:5" x14ac:dyDescent="0.25">
      <c r="A1004" s="61">
        <v>27348</v>
      </c>
      <c r="B1004" s="7">
        <f t="shared" si="42"/>
        <v>15</v>
      </c>
      <c r="C1004" s="7">
        <f t="shared" si="43"/>
        <v>11</v>
      </c>
      <c r="D1004" s="7">
        <f t="shared" si="44"/>
        <v>1974</v>
      </c>
      <c r="E1004" s="60">
        <v>5.15</v>
      </c>
    </row>
    <row r="1005" spans="1:5" x14ac:dyDescent="0.25">
      <c r="A1005" s="61">
        <v>27349</v>
      </c>
      <c r="B1005" s="7">
        <f t="shared" si="42"/>
        <v>16</v>
      </c>
      <c r="C1005" s="7">
        <f t="shared" si="43"/>
        <v>11</v>
      </c>
      <c r="D1005" s="7">
        <f t="shared" si="44"/>
        <v>1974</v>
      </c>
      <c r="E1005" s="60">
        <v>3.95</v>
      </c>
    </row>
    <row r="1006" spans="1:5" x14ac:dyDescent="0.25">
      <c r="A1006" s="61">
        <v>27350</v>
      </c>
      <c r="B1006" s="7">
        <f t="shared" si="42"/>
        <v>17</v>
      </c>
      <c r="C1006" s="7">
        <f t="shared" si="43"/>
        <v>11</v>
      </c>
      <c r="D1006" s="7">
        <f t="shared" si="44"/>
        <v>1974</v>
      </c>
      <c r="E1006" s="60">
        <v>3.29</v>
      </c>
    </row>
    <row r="1007" spans="1:5" x14ac:dyDescent="0.25">
      <c r="A1007" s="61">
        <v>27351</v>
      </c>
      <c r="B1007" s="7">
        <f t="shared" ref="B1007:B1070" si="45">+DAY(A1007)</f>
        <v>18</v>
      </c>
      <c r="C1007" s="7">
        <f t="shared" ref="C1007:C1070" si="46">+MONTH(A1007)</f>
        <v>11</v>
      </c>
      <c r="D1007" s="7">
        <f t="shared" ref="D1007:D1070" si="47">+YEAR(A1007)</f>
        <v>1974</v>
      </c>
      <c r="E1007" s="60">
        <v>3.29</v>
      </c>
    </row>
    <row r="1008" spans="1:5" x14ac:dyDescent="0.25">
      <c r="A1008" s="61">
        <v>27352</v>
      </c>
      <c r="B1008" s="7">
        <f t="shared" si="45"/>
        <v>19</v>
      </c>
      <c r="C1008" s="7">
        <f t="shared" si="46"/>
        <v>11</v>
      </c>
      <c r="D1008" s="7">
        <f t="shared" si="47"/>
        <v>1974</v>
      </c>
      <c r="E1008" s="60">
        <v>3.13</v>
      </c>
    </row>
    <row r="1009" spans="1:5" x14ac:dyDescent="0.25">
      <c r="A1009" s="61">
        <v>27353</v>
      </c>
      <c r="B1009" s="7">
        <f t="shared" si="45"/>
        <v>20</v>
      </c>
      <c r="C1009" s="7">
        <f t="shared" si="46"/>
        <v>11</v>
      </c>
      <c r="D1009" s="7">
        <f t="shared" si="47"/>
        <v>1974</v>
      </c>
      <c r="E1009" s="60">
        <v>2.96</v>
      </c>
    </row>
    <row r="1010" spans="1:5" x14ac:dyDescent="0.25">
      <c r="A1010" s="61">
        <v>27354</v>
      </c>
      <c r="B1010" s="7">
        <f t="shared" si="45"/>
        <v>21</v>
      </c>
      <c r="C1010" s="7">
        <f t="shared" si="46"/>
        <v>11</v>
      </c>
      <c r="D1010" s="7">
        <f t="shared" si="47"/>
        <v>1974</v>
      </c>
      <c r="E1010" s="60">
        <v>2.8</v>
      </c>
    </row>
    <row r="1011" spans="1:5" x14ac:dyDescent="0.25">
      <c r="A1011" s="61">
        <v>27355</v>
      </c>
      <c r="B1011" s="7">
        <f t="shared" si="45"/>
        <v>22</v>
      </c>
      <c r="C1011" s="7">
        <f t="shared" si="46"/>
        <v>11</v>
      </c>
      <c r="D1011" s="7">
        <f t="shared" si="47"/>
        <v>1974</v>
      </c>
      <c r="E1011" s="60">
        <v>2.8</v>
      </c>
    </row>
    <row r="1012" spans="1:5" x14ac:dyDescent="0.25">
      <c r="A1012" s="61">
        <v>27356</v>
      </c>
      <c r="B1012" s="7">
        <f t="shared" si="45"/>
        <v>23</v>
      </c>
      <c r="C1012" s="7">
        <f t="shared" si="46"/>
        <v>11</v>
      </c>
      <c r="D1012" s="7">
        <f t="shared" si="47"/>
        <v>1974</v>
      </c>
      <c r="E1012" s="60">
        <v>2.65</v>
      </c>
    </row>
    <row r="1013" spans="1:5" x14ac:dyDescent="0.25">
      <c r="A1013" s="61">
        <v>27357</v>
      </c>
      <c r="B1013" s="7">
        <f t="shared" si="45"/>
        <v>24</v>
      </c>
      <c r="C1013" s="7">
        <f t="shared" si="46"/>
        <v>11</v>
      </c>
      <c r="D1013" s="7">
        <f t="shared" si="47"/>
        <v>1974</v>
      </c>
      <c r="E1013" s="60">
        <v>2.4900000000000002</v>
      </c>
    </row>
    <row r="1014" spans="1:5" x14ac:dyDescent="0.25">
      <c r="A1014" s="61">
        <v>27358</v>
      </c>
      <c r="B1014" s="7">
        <f t="shared" si="45"/>
        <v>25</v>
      </c>
      <c r="C1014" s="7">
        <f t="shared" si="46"/>
        <v>11</v>
      </c>
      <c r="D1014" s="7">
        <f t="shared" si="47"/>
        <v>1974</v>
      </c>
      <c r="E1014" s="60">
        <v>2.4900000000000002</v>
      </c>
    </row>
    <row r="1015" spans="1:5" x14ac:dyDescent="0.25">
      <c r="A1015" s="61">
        <v>27359</v>
      </c>
      <c r="B1015" s="7">
        <f t="shared" si="45"/>
        <v>26</v>
      </c>
      <c r="C1015" s="7">
        <f t="shared" si="46"/>
        <v>11</v>
      </c>
      <c r="D1015" s="7">
        <f t="shared" si="47"/>
        <v>1974</v>
      </c>
      <c r="E1015" s="60">
        <v>2.4900000000000002</v>
      </c>
    </row>
    <row r="1016" spans="1:5" x14ac:dyDescent="0.25">
      <c r="A1016" s="61">
        <v>27360</v>
      </c>
      <c r="B1016" s="7">
        <f t="shared" si="45"/>
        <v>27</v>
      </c>
      <c r="C1016" s="7">
        <f t="shared" si="46"/>
        <v>11</v>
      </c>
      <c r="D1016" s="7">
        <f t="shared" si="47"/>
        <v>1974</v>
      </c>
      <c r="E1016" s="60">
        <v>2.33</v>
      </c>
    </row>
    <row r="1017" spans="1:5" x14ac:dyDescent="0.25">
      <c r="A1017" s="61">
        <v>27361</v>
      </c>
      <c r="B1017" s="7">
        <f t="shared" si="45"/>
        <v>28</v>
      </c>
      <c r="C1017" s="7">
        <f t="shared" si="46"/>
        <v>11</v>
      </c>
      <c r="D1017" s="7">
        <f t="shared" si="47"/>
        <v>1974</v>
      </c>
      <c r="E1017" s="60">
        <v>2.33</v>
      </c>
    </row>
    <row r="1018" spans="1:5" x14ac:dyDescent="0.25">
      <c r="A1018" s="61">
        <v>27362</v>
      </c>
      <c r="B1018" s="7">
        <f t="shared" si="45"/>
        <v>29</v>
      </c>
      <c r="C1018" s="7">
        <f t="shared" si="46"/>
        <v>11</v>
      </c>
      <c r="D1018" s="7">
        <f t="shared" si="47"/>
        <v>1974</v>
      </c>
      <c r="E1018" s="60">
        <v>1.73</v>
      </c>
    </row>
    <row r="1019" spans="1:5" x14ac:dyDescent="0.25">
      <c r="A1019" s="61">
        <v>27363</v>
      </c>
      <c r="B1019" s="7">
        <f t="shared" si="45"/>
        <v>30</v>
      </c>
      <c r="C1019" s="7">
        <f t="shared" si="46"/>
        <v>11</v>
      </c>
      <c r="D1019" s="7">
        <f t="shared" si="47"/>
        <v>1974</v>
      </c>
      <c r="E1019" s="60">
        <v>1.88</v>
      </c>
    </row>
    <row r="1020" spans="1:5" x14ac:dyDescent="0.25">
      <c r="A1020" s="61">
        <v>27364</v>
      </c>
      <c r="B1020" s="7">
        <f t="shared" si="45"/>
        <v>1</v>
      </c>
      <c r="C1020" s="7">
        <f t="shared" si="46"/>
        <v>12</v>
      </c>
      <c r="D1020" s="7">
        <f t="shared" si="47"/>
        <v>1974</v>
      </c>
      <c r="E1020" s="60">
        <v>2.1800000000000002</v>
      </c>
    </row>
    <row r="1021" spans="1:5" x14ac:dyDescent="0.25">
      <c r="A1021" s="61">
        <v>27365</v>
      </c>
      <c r="B1021" s="7">
        <f t="shared" si="45"/>
        <v>2</v>
      </c>
      <c r="C1021" s="7">
        <f t="shared" si="46"/>
        <v>12</v>
      </c>
      <c r="D1021" s="7">
        <f t="shared" si="47"/>
        <v>1974</v>
      </c>
      <c r="E1021" s="60">
        <v>2.1800000000000002</v>
      </c>
    </row>
    <row r="1022" spans="1:5" x14ac:dyDescent="0.25">
      <c r="A1022" s="61">
        <v>27366</v>
      </c>
      <c r="B1022" s="7">
        <f t="shared" si="45"/>
        <v>3</v>
      </c>
      <c r="C1022" s="7">
        <f t="shared" si="46"/>
        <v>12</v>
      </c>
      <c r="D1022" s="7">
        <f t="shared" si="47"/>
        <v>1974</v>
      </c>
      <c r="E1022" s="60">
        <v>2.1800000000000002</v>
      </c>
    </row>
    <row r="1023" spans="1:5" x14ac:dyDescent="0.25">
      <c r="A1023" s="61">
        <v>27367</v>
      </c>
      <c r="B1023" s="7">
        <f t="shared" si="45"/>
        <v>4</v>
      </c>
      <c r="C1023" s="7">
        <f t="shared" si="46"/>
        <v>12</v>
      </c>
      <c r="D1023" s="7">
        <f t="shared" si="47"/>
        <v>1974</v>
      </c>
      <c r="E1023" s="60">
        <v>2.1800000000000002</v>
      </c>
    </row>
    <row r="1024" spans="1:5" x14ac:dyDescent="0.25">
      <c r="A1024" s="61">
        <v>27368</v>
      </c>
      <c r="B1024" s="7">
        <f t="shared" si="45"/>
        <v>5</v>
      </c>
      <c r="C1024" s="7">
        <f t="shared" si="46"/>
        <v>12</v>
      </c>
      <c r="D1024" s="7">
        <f t="shared" si="47"/>
        <v>1974</v>
      </c>
      <c r="E1024" s="60">
        <v>2.0299999999999998</v>
      </c>
    </row>
    <row r="1025" spans="1:5" x14ac:dyDescent="0.25">
      <c r="A1025" s="61">
        <v>27369</v>
      </c>
      <c r="B1025" s="7">
        <f t="shared" si="45"/>
        <v>6</v>
      </c>
      <c r="C1025" s="7">
        <f t="shared" si="46"/>
        <v>12</v>
      </c>
      <c r="D1025" s="7">
        <f t="shared" si="47"/>
        <v>1974</v>
      </c>
      <c r="E1025" s="60">
        <v>2.0299999999999998</v>
      </c>
    </row>
    <row r="1026" spans="1:5" x14ac:dyDescent="0.25">
      <c r="A1026" s="61">
        <v>27370</v>
      </c>
      <c r="B1026" s="7">
        <f t="shared" si="45"/>
        <v>7</v>
      </c>
      <c r="C1026" s="7">
        <f t="shared" si="46"/>
        <v>12</v>
      </c>
      <c r="D1026" s="7">
        <f t="shared" si="47"/>
        <v>1974</v>
      </c>
      <c r="E1026" s="60">
        <v>2.0299999999999998</v>
      </c>
    </row>
    <row r="1027" spans="1:5" x14ac:dyDescent="0.25">
      <c r="A1027" s="61">
        <v>27371</v>
      </c>
      <c r="B1027" s="7">
        <f t="shared" si="45"/>
        <v>8</v>
      </c>
      <c r="C1027" s="7">
        <f t="shared" si="46"/>
        <v>12</v>
      </c>
      <c r="D1027" s="7">
        <f t="shared" si="47"/>
        <v>1974</v>
      </c>
      <c r="E1027" s="60">
        <v>1.88</v>
      </c>
    </row>
    <row r="1028" spans="1:5" x14ac:dyDescent="0.25">
      <c r="A1028" s="61">
        <v>27372</v>
      </c>
      <c r="B1028" s="7">
        <f t="shared" si="45"/>
        <v>9</v>
      </c>
      <c r="C1028" s="7">
        <f t="shared" si="46"/>
        <v>12</v>
      </c>
      <c r="D1028" s="7">
        <f t="shared" si="47"/>
        <v>1974</v>
      </c>
      <c r="E1028" s="60">
        <v>1.88</v>
      </c>
    </row>
    <row r="1029" spans="1:5" x14ac:dyDescent="0.25">
      <c r="A1029" s="61">
        <v>27373</v>
      </c>
      <c r="B1029" s="7">
        <f t="shared" si="45"/>
        <v>10</v>
      </c>
      <c r="C1029" s="7">
        <f t="shared" si="46"/>
        <v>12</v>
      </c>
      <c r="D1029" s="7">
        <f t="shared" si="47"/>
        <v>1974</v>
      </c>
      <c r="E1029" s="60">
        <v>1.88</v>
      </c>
    </row>
    <row r="1030" spans="1:5" x14ac:dyDescent="0.25">
      <c r="A1030" s="61">
        <v>27374</v>
      </c>
      <c r="B1030" s="7">
        <f t="shared" si="45"/>
        <v>11</v>
      </c>
      <c r="C1030" s="7">
        <f t="shared" si="46"/>
        <v>12</v>
      </c>
      <c r="D1030" s="7">
        <f t="shared" si="47"/>
        <v>1974</v>
      </c>
      <c r="E1030" s="60">
        <v>1.88</v>
      </c>
    </row>
    <row r="1031" spans="1:5" x14ac:dyDescent="0.25">
      <c r="A1031" s="61">
        <v>27375</v>
      </c>
      <c r="B1031" s="7">
        <f t="shared" si="45"/>
        <v>12</v>
      </c>
      <c r="C1031" s="7">
        <f t="shared" si="46"/>
        <v>12</v>
      </c>
      <c r="D1031" s="7">
        <f t="shared" si="47"/>
        <v>1974</v>
      </c>
      <c r="E1031" s="60">
        <v>1.88</v>
      </c>
    </row>
    <row r="1032" spans="1:5" x14ac:dyDescent="0.25">
      <c r="A1032" s="61">
        <v>27376</v>
      </c>
      <c r="B1032" s="7">
        <f t="shared" si="45"/>
        <v>13</v>
      </c>
      <c r="C1032" s="7">
        <f t="shared" si="46"/>
        <v>12</v>
      </c>
      <c r="D1032" s="7">
        <f t="shared" si="47"/>
        <v>1974</v>
      </c>
      <c r="E1032" s="60">
        <v>1.88</v>
      </c>
    </row>
    <row r="1033" spans="1:5" x14ac:dyDescent="0.25">
      <c r="A1033" s="61">
        <v>27377</v>
      </c>
      <c r="B1033" s="7">
        <f t="shared" si="45"/>
        <v>14</v>
      </c>
      <c r="C1033" s="7">
        <f t="shared" si="46"/>
        <v>12</v>
      </c>
      <c r="D1033" s="7">
        <f t="shared" si="47"/>
        <v>1974</v>
      </c>
      <c r="E1033" s="60">
        <v>1.73</v>
      </c>
    </row>
    <row r="1034" spans="1:5" x14ac:dyDescent="0.25">
      <c r="A1034" s="61">
        <v>27378</v>
      </c>
      <c r="B1034" s="7">
        <f t="shared" si="45"/>
        <v>15</v>
      </c>
      <c r="C1034" s="7">
        <f t="shared" si="46"/>
        <v>12</v>
      </c>
      <c r="D1034" s="7">
        <f t="shared" si="47"/>
        <v>1974</v>
      </c>
      <c r="E1034" s="60">
        <v>1.73</v>
      </c>
    </row>
    <row r="1035" spans="1:5" x14ac:dyDescent="0.25">
      <c r="A1035" s="61">
        <v>27379</v>
      </c>
      <c r="B1035" s="7">
        <f t="shared" si="45"/>
        <v>16</v>
      </c>
      <c r="C1035" s="7">
        <f t="shared" si="46"/>
        <v>12</v>
      </c>
      <c r="D1035" s="7">
        <f t="shared" si="47"/>
        <v>1974</v>
      </c>
      <c r="E1035" s="60">
        <v>1.59</v>
      </c>
    </row>
    <row r="1036" spans="1:5" x14ac:dyDescent="0.25">
      <c r="A1036" s="61">
        <v>27380</v>
      </c>
      <c r="B1036" s="7">
        <f t="shared" si="45"/>
        <v>17</v>
      </c>
      <c r="C1036" s="7">
        <f t="shared" si="46"/>
        <v>12</v>
      </c>
      <c r="D1036" s="7">
        <f t="shared" si="47"/>
        <v>1974</v>
      </c>
      <c r="E1036" s="60">
        <v>1.59</v>
      </c>
    </row>
    <row r="1037" spans="1:5" x14ac:dyDescent="0.25">
      <c r="A1037" s="61">
        <v>27381</v>
      </c>
      <c r="B1037" s="7">
        <f t="shared" si="45"/>
        <v>18</v>
      </c>
      <c r="C1037" s="7">
        <f t="shared" si="46"/>
        <v>12</v>
      </c>
      <c r="D1037" s="7">
        <f t="shared" si="47"/>
        <v>1974</v>
      </c>
      <c r="E1037" s="60">
        <v>1.59</v>
      </c>
    </row>
    <row r="1038" spans="1:5" x14ac:dyDescent="0.25">
      <c r="A1038" s="61">
        <v>27382</v>
      </c>
      <c r="B1038" s="7">
        <f t="shared" si="45"/>
        <v>19</v>
      </c>
      <c r="C1038" s="7">
        <f t="shared" si="46"/>
        <v>12</v>
      </c>
      <c r="D1038" s="7">
        <f t="shared" si="47"/>
        <v>1974</v>
      </c>
      <c r="E1038" s="60">
        <v>1.59</v>
      </c>
    </row>
    <row r="1039" spans="1:5" x14ac:dyDescent="0.25">
      <c r="A1039" s="61">
        <v>27383</v>
      </c>
      <c r="B1039" s="7">
        <f t="shared" si="45"/>
        <v>20</v>
      </c>
      <c r="C1039" s="7">
        <f t="shared" si="46"/>
        <v>12</v>
      </c>
      <c r="D1039" s="7">
        <f t="shared" si="47"/>
        <v>1974</v>
      </c>
      <c r="E1039" s="60">
        <v>1.59</v>
      </c>
    </row>
    <row r="1040" spans="1:5" x14ac:dyDescent="0.25">
      <c r="A1040" s="61">
        <v>27384</v>
      </c>
      <c r="B1040" s="7">
        <f t="shared" si="45"/>
        <v>21</v>
      </c>
      <c r="C1040" s="7">
        <f t="shared" si="46"/>
        <v>12</v>
      </c>
      <c r="D1040" s="7">
        <f t="shared" si="47"/>
        <v>1974</v>
      </c>
      <c r="E1040" s="60">
        <v>1.59</v>
      </c>
    </row>
    <row r="1041" spans="1:5" x14ac:dyDescent="0.25">
      <c r="A1041" s="61">
        <v>27385</v>
      </c>
      <c r="B1041" s="7">
        <f t="shared" si="45"/>
        <v>22</v>
      </c>
      <c r="C1041" s="7">
        <f t="shared" si="46"/>
        <v>12</v>
      </c>
      <c r="D1041" s="7">
        <f t="shared" si="47"/>
        <v>1974</v>
      </c>
      <c r="E1041" s="60">
        <v>1.59</v>
      </c>
    </row>
    <row r="1042" spans="1:5" x14ac:dyDescent="0.25">
      <c r="A1042" s="61">
        <v>27386</v>
      </c>
      <c r="B1042" s="7">
        <f t="shared" si="45"/>
        <v>23</v>
      </c>
      <c r="C1042" s="7">
        <f t="shared" si="46"/>
        <v>12</v>
      </c>
      <c r="D1042" s="7">
        <f t="shared" si="47"/>
        <v>1974</v>
      </c>
      <c r="E1042" s="60">
        <v>1.59</v>
      </c>
    </row>
    <row r="1043" spans="1:5" x14ac:dyDescent="0.25">
      <c r="A1043" s="61">
        <v>27387</v>
      </c>
      <c r="B1043" s="7">
        <f t="shared" si="45"/>
        <v>24</v>
      </c>
      <c r="C1043" s="7">
        <f t="shared" si="46"/>
        <v>12</v>
      </c>
      <c r="D1043" s="7">
        <f t="shared" si="47"/>
        <v>1974</v>
      </c>
      <c r="E1043" s="60">
        <v>1.44</v>
      </c>
    </row>
    <row r="1044" spans="1:5" x14ac:dyDescent="0.25">
      <c r="A1044" s="61">
        <v>27388</v>
      </c>
      <c r="B1044" s="7">
        <f t="shared" si="45"/>
        <v>25</v>
      </c>
      <c r="C1044" s="7">
        <f t="shared" si="46"/>
        <v>12</v>
      </c>
      <c r="D1044" s="7">
        <f t="shared" si="47"/>
        <v>1974</v>
      </c>
      <c r="E1044" s="60">
        <v>1.44</v>
      </c>
    </row>
    <row r="1045" spans="1:5" x14ac:dyDescent="0.25">
      <c r="A1045" s="61">
        <v>27389</v>
      </c>
      <c r="B1045" s="7">
        <f t="shared" si="45"/>
        <v>26</v>
      </c>
      <c r="C1045" s="7">
        <f t="shared" si="46"/>
        <v>12</v>
      </c>
      <c r="D1045" s="7">
        <f t="shared" si="47"/>
        <v>1974</v>
      </c>
      <c r="E1045" s="60">
        <v>1.44</v>
      </c>
    </row>
    <row r="1046" spans="1:5" x14ac:dyDescent="0.25">
      <c r="A1046" s="61">
        <v>27390</v>
      </c>
      <c r="B1046" s="7">
        <f t="shared" si="45"/>
        <v>27</v>
      </c>
      <c r="C1046" s="7">
        <f t="shared" si="46"/>
        <v>12</v>
      </c>
      <c r="D1046" s="7">
        <f t="shared" si="47"/>
        <v>1974</v>
      </c>
      <c r="E1046" s="60">
        <v>1.3</v>
      </c>
    </row>
    <row r="1047" spans="1:5" x14ac:dyDescent="0.25">
      <c r="A1047" s="61">
        <v>27391</v>
      </c>
      <c r="B1047" s="7">
        <f t="shared" si="45"/>
        <v>28</v>
      </c>
      <c r="C1047" s="7">
        <f t="shared" si="46"/>
        <v>12</v>
      </c>
      <c r="D1047" s="7">
        <f t="shared" si="47"/>
        <v>1974</v>
      </c>
      <c r="E1047" s="60">
        <v>1.3</v>
      </c>
    </row>
    <row r="1048" spans="1:5" x14ac:dyDescent="0.25">
      <c r="A1048" s="61">
        <v>27392</v>
      </c>
      <c r="B1048" s="7">
        <f t="shared" si="45"/>
        <v>29</v>
      </c>
      <c r="C1048" s="7">
        <f t="shared" si="46"/>
        <v>12</v>
      </c>
      <c r="D1048" s="7">
        <f t="shared" si="47"/>
        <v>1974</v>
      </c>
      <c r="E1048" s="60">
        <v>1.3</v>
      </c>
    </row>
    <row r="1049" spans="1:5" x14ac:dyDescent="0.25">
      <c r="A1049" s="61">
        <v>27393</v>
      </c>
      <c r="B1049" s="7">
        <f t="shared" si="45"/>
        <v>30</v>
      </c>
      <c r="C1049" s="7">
        <f t="shared" si="46"/>
        <v>12</v>
      </c>
      <c r="D1049" s="7">
        <f t="shared" si="47"/>
        <v>1974</v>
      </c>
      <c r="E1049" s="60">
        <v>1.3</v>
      </c>
    </row>
    <row r="1050" spans="1:5" x14ac:dyDescent="0.25">
      <c r="A1050" s="61">
        <v>27394</v>
      </c>
      <c r="B1050" s="7">
        <f t="shared" si="45"/>
        <v>31</v>
      </c>
      <c r="C1050" s="7">
        <f t="shared" si="46"/>
        <v>12</v>
      </c>
      <c r="D1050" s="7">
        <f t="shared" si="47"/>
        <v>1974</v>
      </c>
      <c r="E1050" s="60">
        <v>1.3</v>
      </c>
    </row>
    <row r="1051" spans="1:5" x14ac:dyDescent="0.25">
      <c r="A1051" s="61">
        <v>27395</v>
      </c>
      <c r="B1051" s="7">
        <f t="shared" si="45"/>
        <v>1</v>
      </c>
      <c r="C1051" s="7">
        <f t="shared" si="46"/>
        <v>1</v>
      </c>
      <c r="D1051" s="7">
        <f t="shared" si="47"/>
        <v>1975</v>
      </c>
      <c r="E1051" s="60">
        <v>1.3</v>
      </c>
    </row>
    <row r="1052" spans="1:5" x14ac:dyDescent="0.25">
      <c r="A1052" s="61">
        <v>27396</v>
      </c>
      <c r="B1052" s="7">
        <f t="shared" si="45"/>
        <v>2</v>
      </c>
      <c r="C1052" s="7">
        <f t="shared" si="46"/>
        <v>1</v>
      </c>
      <c r="D1052" s="7">
        <f t="shared" si="47"/>
        <v>1975</v>
      </c>
      <c r="E1052" s="60">
        <v>1.59</v>
      </c>
    </row>
    <row r="1053" spans="1:5" x14ac:dyDescent="0.25">
      <c r="A1053" s="61">
        <v>27397</v>
      </c>
      <c r="B1053" s="7">
        <f t="shared" si="45"/>
        <v>3</v>
      </c>
      <c r="C1053" s="7">
        <f t="shared" si="46"/>
        <v>1</v>
      </c>
      <c r="D1053" s="7">
        <f t="shared" si="47"/>
        <v>1975</v>
      </c>
      <c r="E1053" s="60">
        <v>1.3</v>
      </c>
    </row>
    <row r="1054" spans="1:5" x14ac:dyDescent="0.25">
      <c r="A1054" s="61">
        <v>27398</v>
      </c>
      <c r="B1054" s="7">
        <f t="shared" si="45"/>
        <v>4</v>
      </c>
      <c r="C1054" s="7">
        <f t="shared" si="46"/>
        <v>1</v>
      </c>
      <c r="D1054" s="7">
        <f t="shared" si="47"/>
        <v>1975</v>
      </c>
      <c r="E1054" s="60">
        <v>1.1599999999999999</v>
      </c>
    </row>
    <row r="1055" spans="1:5" x14ac:dyDescent="0.25">
      <c r="A1055" s="61">
        <v>27399</v>
      </c>
      <c r="B1055" s="7">
        <f t="shared" si="45"/>
        <v>5</v>
      </c>
      <c r="C1055" s="7">
        <f t="shared" si="46"/>
        <v>1</v>
      </c>
      <c r="D1055" s="7">
        <f t="shared" si="47"/>
        <v>1975</v>
      </c>
      <c r="E1055" s="60">
        <v>1.1599999999999999</v>
      </c>
    </row>
    <row r="1056" spans="1:5" x14ac:dyDescent="0.25">
      <c r="A1056" s="61">
        <v>27400</v>
      </c>
      <c r="B1056" s="7">
        <f t="shared" si="45"/>
        <v>6</v>
      </c>
      <c r="C1056" s="7">
        <f t="shared" si="46"/>
        <v>1</v>
      </c>
      <c r="D1056" s="7">
        <f t="shared" si="47"/>
        <v>1975</v>
      </c>
      <c r="E1056" s="60">
        <v>1.1599999999999999</v>
      </c>
    </row>
    <row r="1057" spans="1:5" x14ac:dyDescent="0.25">
      <c r="A1057" s="61">
        <v>27401</v>
      </c>
      <c r="B1057" s="7">
        <f t="shared" si="45"/>
        <v>7</v>
      </c>
      <c r="C1057" s="7">
        <f t="shared" si="46"/>
        <v>1</v>
      </c>
      <c r="D1057" s="7">
        <f t="shared" si="47"/>
        <v>1975</v>
      </c>
      <c r="E1057" s="60">
        <v>1.3</v>
      </c>
    </row>
    <row r="1058" spans="1:5" x14ac:dyDescent="0.25">
      <c r="A1058" s="61">
        <v>27402</v>
      </c>
      <c r="B1058" s="7">
        <f t="shared" si="45"/>
        <v>8</v>
      </c>
      <c r="C1058" s="7">
        <f t="shared" si="46"/>
        <v>1</v>
      </c>
      <c r="D1058" s="7">
        <f t="shared" si="47"/>
        <v>1975</v>
      </c>
      <c r="E1058" s="60">
        <v>1.3</v>
      </c>
    </row>
    <row r="1059" spans="1:5" x14ac:dyDescent="0.25">
      <c r="A1059" s="61">
        <v>27403</v>
      </c>
      <c r="B1059" s="7">
        <f t="shared" si="45"/>
        <v>9</v>
      </c>
      <c r="C1059" s="7">
        <f t="shared" si="46"/>
        <v>1</v>
      </c>
      <c r="D1059" s="7">
        <f t="shared" si="47"/>
        <v>1975</v>
      </c>
      <c r="E1059" s="60">
        <v>1.3</v>
      </c>
    </row>
    <row r="1060" spans="1:5" x14ac:dyDescent="0.25">
      <c r="A1060" s="61">
        <v>27404</v>
      </c>
      <c r="B1060" s="7">
        <f t="shared" si="45"/>
        <v>10</v>
      </c>
      <c r="C1060" s="7">
        <f t="shared" si="46"/>
        <v>1</v>
      </c>
      <c r="D1060" s="7">
        <f t="shared" si="47"/>
        <v>1975</v>
      </c>
      <c r="E1060" s="60">
        <v>1.1599999999999999</v>
      </c>
    </row>
    <row r="1061" spans="1:5" x14ac:dyDescent="0.25">
      <c r="A1061" s="61">
        <v>27405</v>
      </c>
      <c r="B1061" s="7">
        <f t="shared" si="45"/>
        <v>11</v>
      </c>
      <c r="C1061" s="7">
        <f t="shared" si="46"/>
        <v>1</v>
      </c>
      <c r="D1061" s="7">
        <f t="shared" si="47"/>
        <v>1975</v>
      </c>
      <c r="E1061" s="60">
        <v>1.1599999999999999</v>
      </c>
    </row>
    <row r="1062" spans="1:5" x14ac:dyDescent="0.25">
      <c r="A1062" s="61">
        <v>27406</v>
      </c>
      <c r="B1062" s="7">
        <f t="shared" si="45"/>
        <v>12</v>
      </c>
      <c r="C1062" s="7">
        <f t="shared" si="46"/>
        <v>1</v>
      </c>
      <c r="D1062" s="7">
        <f t="shared" si="47"/>
        <v>1975</v>
      </c>
      <c r="E1062" s="60">
        <v>1.1599999999999999</v>
      </c>
    </row>
    <row r="1063" spans="1:5" x14ac:dyDescent="0.25">
      <c r="A1063" s="61">
        <v>27407</v>
      </c>
      <c r="B1063" s="7">
        <f t="shared" si="45"/>
        <v>13</v>
      </c>
      <c r="C1063" s="7">
        <f t="shared" si="46"/>
        <v>1</v>
      </c>
      <c r="D1063" s="7">
        <f t="shared" si="47"/>
        <v>1975</v>
      </c>
      <c r="E1063" s="60">
        <v>1.1599999999999999</v>
      </c>
    </row>
    <row r="1064" spans="1:5" x14ac:dyDescent="0.25">
      <c r="A1064" s="61">
        <v>27408</v>
      </c>
      <c r="B1064" s="7">
        <f t="shared" si="45"/>
        <v>14</v>
      </c>
      <c r="C1064" s="7">
        <f t="shared" si="46"/>
        <v>1</v>
      </c>
      <c r="D1064" s="7">
        <f t="shared" si="47"/>
        <v>1975</v>
      </c>
      <c r="E1064" s="60">
        <v>1.02</v>
      </c>
    </row>
    <row r="1065" spans="1:5" x14ac:dyDescent="0.25">
      <c r="A1065" s="61">
        <v>27409</v>
      </c>
      <c r="B1065" s="7">
        <f t="shared" si="45"/>
        <v>15</v>
      </c>
      <c r="C1065" s="7">
        <f t="shared" si="46"/>
        <v>1</v>
      </c>
      <c r="D1065" s="7">
        <f t="shared" si="47"/>
        <v>1975</v>
      </c>
      <c r="E1065" s="60">
        <v>1.02</v>
      </c>
    </row>
    <row r="1066" spans="1:5" x14ac:dyDescent="0.25">
      <c r="A1066" s="61">
        <v>27410</v>
      </c>
      <c r="B1066" s="7">
        <f t="shared" si="45"/>
        <v>16</v>
      </c>
      <c r="C1066" s="7">
        <f t="shared" si="46"/>
        <v>1</v>
      </c>
      <c r="D1066" s="7">
        <f t="shared" si="47"/>
        <v>1975</v>
      </c>
      <c r="E1066" s="60">
        <v>1.02</v>
      </c>
    </row>
    <row r="1067" spans="1:5" x14ac:dyDescent="0.25">
      <c r="A1067" s="61">
        <v>27411</v>
      </c>
      <c r="B1067" s="7">
        <f t="shared" si="45"/>
        <v>17</v>
      </c>
      <c r="C1067" s="7">
        <f t="shared" si="46"/>
        <v>1</v>
      </c>
      <c r="D1067" s="7">
        <f t="shared" si="47"/>
        <v>1975</v>
      </c>
      <c r="E1067" s="60">
        <v>1.02</v>
      </c>
    </row>
    <row r="1068" spans="1:5" x14ac:dyDescent="0.25">
      <c r="A1068" s="61">
        <v>27412</v>
      </c>
      <c r="B1068" s="7">
        <f t="shared" si="45"/>
        <v>18</v>
      </c>
      <c r="C1068" s="7">
        <f t="shared" si="46"/>
        <v>1</v>
      </c>
      <c r="D1068" s="7">
        <f t="shared" si="47"/>
        <v>1975</v>
      </c>
      <c r="E1068" s="60">
        <v>1.02</v>
      </c>
    </row>
    <row r="1069" spans="1:5" x14ac:dyDescent="0.25">
      <c r="A1069" s="61">
        <v>27413</v>
      </c>
      <c r="B1069" s="7">
        <f t="shared" si="45"/>
        <v>19</v>
      </c>
      <c r="C1069" s="7">
        <f t="shared" si="46"/>
        <v>1</v>
      </c>
      <c r="D1069" s="7">
        <f t="shared" si="47"/>
        <v>1975</v>
      </c>
      <c r="E1069" s="60">
        <v>1.02</v>
      </c>
    </row>
    <row r="1070" spans="1:5" x14ac:dyDescent="0.25">
      <c r="A1070" s="61">
        <v>27414</v>
      </c>
      <c r="B1070" s="7">
        <f t="shared" si="45"/>
        <v>20</v>
      </c>
      <c r="C1070" s="7">
        <f t="shared" si="46"/>
        <v>1</v>
      </c>
      <c r="D1070" s="7">
        <f t="shared" si="47"/>
        <v>1975</v>
      </c>
      <c r="E1070" s="60">
        <v>0.89</v>
      </c>
    </row>
    <row r="1071" spans="1:5" x14ac:dyDescent="0.25">
      <c r="A1071" s="61">
        <v>27415</v>
      </c>
      <c r="B1071" s="7">
        <f t="shared" ref="B1071:B1134" si="48">+DAY(A1071)</f>
        <v>21</v>
      </c>
      <c r="C1071" s="7">
        <f t="shared" ref="C1071:C1134" si="49">+MONTH(A1071)</f>
        <v>1</v>
      </c>
      <c r="D1071" s="7">
        <f t="shared" ref="D1071:D1134" si="50">+YEAR(A1071)</f>
        <v>1975</v>
      </c>
      <c r="E1071" s="60">
        <v>0.89</v>
      </c>
    </row>
    <row r="1072" spans="1:5" x14ac:dyDescent="0.25">
      <c r="A1072" s="61">
        <v>27416</v>
      </c>
      <c r="B1072" s="7">
        <f t="shared" si="48"/>
        <v>22</v>
      </c>
      <c r="C1072" s="7">
        <f t="shared" si="49"/>
        <v>1</v>
      </c>
      <c r="D1072" s="7">
        <f t="shared" si="50"/>
        <v>1975</v>
      </c>
      <c r="E1072" s="60">
        <v>0.89</v>
      </c>
    </row>
    <row r="1073" spans="1:5" x14ac:dyDescent="0.25">
      <c r="A1073" s="61">
        <v>27417</v>
      </c>
      <c r="B1073" s="7">
        <f t="shared" si="48"/>
        <v>23</v>
      </c>
      <c r="C1073" s="7">
        <f t="shared" si="49"/>
        <v>1</v>
      </c>
      <c r="D1073" s="7">
        <f t="shared" si="50"/>
        <v>1975</v>
      </c>
      <c r="E1073" s="60">
        <v>0.89</v>
      </c>
    </row>
    <row r="1074" spans="1:5" x14ac:dyDescent="0.25">
      <c r="A1074" s="61">
        <v>27418</v>
      </c>
      <c r="B1074" s="7">
        <f t="shared" si="48"/>
        <v>24</v>
      </c>
      <c r="C1074" s="7">
        <f t="shared" si="49"/>
        <v>1</v>
      </c>
      <c r="D1074" s="7">
        <f t="shared" si="50"/>
        <v>1975</v>
      </c>
      <c r="E1074" s="60">
        <v>0.89</v>
      </c>
    </row>
    <row r="1075" spans="1:5" x14ac:dyDescent="0.25">
      <c r="A1075" s="61">
        <v>27419</v>
      </c>
      <c r="B1075" s="7">
        <f t="shared" si="48"/>
        <v>25</v>
      </c>
      <c r="C1075" s="7">
        <f t="shared" si="49"/>
        <v>1</v>
      </c>
      <c r="D1075" s="7">
        <f t="shared" si="50"/>
        <v>1975</v>
      </c>
      <c r="E1075" s="60">
        <v>0.89</v>
      </c>
    </row>
    <row r="1076" spans="1:5" x14ac:dyDescent="0.25">
      <c r="A1076" s="61">
        <v>27420</v>
      </c>
      <c r="B1076" s="7">
        <f t="shared" si="48"/>
        <v>26</v>
      </c>
      <c r="C1076" s="7">
        <f t="shared" si="49"/>
        <v>1</v>
      </c>
      <c r="D1076" s="7">
        <f t="shared" si="50"/>
        <v>1975</v>
      </c>
      <c r="E1076" s="60">
        <v>0.89</v>
      </c>
    </row>
    <row r="1077" spans="1:5" x14ac:dyDescent="0.25">
      <c r="A1077" s="61">
        <v>27421</v>
      </c>
      <c r="B1077" s="7">
        <f t="shared" si="48"/>
        <v>27</v>
      </c>
      <c r="C1077" s="7">
        <f t="shared" si="49"/>
        <v>1</v>
      </c>
      <c r="D1077" s="7">
        <f t="shared" si="50"/>
        <v>1975</v>
      </c>
      <c r="E1077" s="60">
        <v>0.89</v>
      </c>
    </row>
    <row r="1078" spans="1:5" x14ac:dyDescent="0.25">
      <c r="A1078" s="61">
        <v>27422</v>
      </c>
      <c r="B1078" s="7">
        <f t="shared" si="48"/>
        <v>28</v>
      </c>
      <c r="C1078" s="7">
        <f t="shared" si="49"/>
        <v>1</v>
      </c>
      <c r="D1078" s="7">
        <f t="shared" si="50"/>
        <v>1975</v>
      </c>
      <c r="E1078" s="60">
        <v>0.89</v>
      </c>
    </row>
    <row r="1079" spans="1:5" x14ac:dyDescent="0.25">
      <c r="A1079" s="61">
        <v>27423</v>
      </c>
      <c r="B1079" s="7">
        <f t="shared" si="48"/>
        <v>29</v>
      </c>
      <c r="C1079" s="7">
        <f t="shared" si="49"/>
        <v>1</v>
      </c>
      <c r="D1079" s="7">
        <f t="shared" si="50"/>
        <v>1975</v>
      </c>
      <c r="E1079" s="60">
        <v>0.89</v>
      </c>
    </row>
    <row r="1080" spans="1:5" x14ac:dyDescent="0.25">
      <c r="A1080" s="61">
        <v>27424</v>
      </c>
      <c r="B1080" s="7">
        <f t="shared" si="48"/>
        <v>30</v>
      </c>
      <c r="C1080" s="7">
        <f t="shared" si="49"/>
        <v>1</v>
      </c>
      <c r="D1080" s="7">
        <f t="shared" si="50"/>
        <v>1975</v>
      </c>
      <c r="E1080" s="60">
        <v>0.76</v>
      </c>
    </row>
    <row r="1081" spans="1:5" x14ac:dyDescent="0.25">
      <c r="A1081" s="61">
        <v>27425</v>
      </c>
      <c r="B1081" s="7">
        <f t="shared" si="48"/>
        <v>31</v>
      </c>
      <c r="C1081" s="7">
        <f t="shared" si="49"/>
        <v>1</v>
      </c>
      <c r="D1081" s="7">
        <f t="shared" si="50"/>
        <v>1975</v>
      </c>
      <c r="E1081" s="60">
        <v>0.63</v>
      </c>
    </row>
    <row r="1082" spans="1:5" x14ac:dyDescent="0.25">
      <c r="A1082" s="61">
        <v>27426</v>
      </c>
      <c r="B1082" s="7">
        <f t="shared" si="48"/>
        <v>1</v>
      </c>
      <c r="C1082" s="7">
        <f t="shared" si="49"/>
        <v>2</v>
      </c>
      <c r="D1082" s="7">
        <f t="shared" si="50"/>
        <v>1975</v>
      </c>
      <c r="E1082" s="60">
        <v>0.76</v>
      </c>
    </row>
    <row r="1083" spans="1:5" x14ac:dyDescent="0.25">
      <c r="A1083" s="61">
        <v>27427</v>
      </c>
      <c r="B1083" s="7">
        <f t="shared" si="48"/>
        <v>2</v>
      </c>
      <c r="C1083" s="7">
        <f t="shared" si="49"/>
        <v>2</v>
      </c>
      <c r="D1083" s="7">
        <f t="shared" si="50"/>
        <v>1975</v>
      </c>
      <c r="E1083" s="60">
        <v>0.76</v>
      </c>
    </row>
    <row r="1084" spans="1:5" x14ac:dyDescent="0.25">
      <c r="A1084" s="61">
        <v>27428</v>
      </c>
      <c r="B1084" s="7">
        <f t="shared" si="48"/>
        <v>3</v>
      </c>
      <c r="C1084" s="7">
        <f t="shared" si="49"/>
        <v>2</v>
      </c>
      <c r="D1084" s="7">
        <f t="shared" si="50"/>
        <v>1975</v>
      </c>
      <c r="E1084" s="60">
        <v>0.76</v>
      </c>
    </row>
    <row r="1085" spans="1:5" x14ac:dyDescent="0.25">
      <c r="A1085" s="61">
        <v>27429</v>
      </c>
      <c r="B1085" s="7">
        <f t="shared" si="48"/>
        <v>4</v>
      </c>
      <c r="C1085" s="7">
        <f t="shared" si="49"/>
        <v>2</v>
      </c>
      <c r="D1085" s="7">
        <f t="shared" si="50"/>
        <v>1975</v>
      </c>
      <c r="E1085" s="60">
        <v>0.76</v>
      </c>
    </row>
    <row r="1086" spans="1:5" x14ac:dyDescent="0.25">
      <c r="A1086" s="61">
        <v>27430</v>
      </c>
      <c r="B1086" s="7">
        <f t="shared" si="48"/>
        <v>5</v>
      </c>
      <c r="C1086" s="7">
        <f t="shared" si="49"/>
        <v>2</v>
      </c>
      <c r="D1086" s="7">
        <f t="shared" si="50"/>
        <v>1975</v>
      </c>
      <c r="E1086" s="60">
        <v>0.76</v>
      </c>
    </row>
    <row r="1087" spans="1:5" x14ac:dyDescent="0.25">
      <c r="A1087" s="61">
        <v>27431</v>
      </c>
      <c r="B1087" s="7">
        <f t="shared" si="48"/>
        <v>6</v>
      </c>
      <c r="C1087" s="7">
        <f t="shared" si="49"/>
        <v>2</v>
      </c>
      <c r="D1087" s="7">
        <f t="shared" si="50"/>
        <v>1975</v>
      </c>
      <c r="E1087" s="60">
        <v>0.76</v>
      </c>
    </row>
    <row r="1088" spans="1:5" x14ac:dyDescent="0.25">
      <c r="A1088" s="61">
        <v>27432</v>
      </c>
      <c r="B1088" s="7">
        <f t="shared" si="48"/>
        <v>7</v>
      </c>
      <c r="C1088" s="7">
        <f t="shared" si="49"/>
        <v>2</v>
      </c>
      <c r="D1088" s="7">
        <f t="shared" si="50"/>
        <v>1975</v>
      </c>
      <c r="E1088" s="60">
        <v>0.76</v>
      </c>
    </row>
    <row r="1089" spans="1:5" x14ac:dyDescent="0.25">
      <c r="A1089" s="61">
        <v>27433</v>
      </c>
      <c r="B1089" s="7">
        <f t="shared" si="48"/>
        <v>8</v>
      </c>
      <c r="C1089" s="7">
        <f t="shared" si="49"/>
        <v>2</v>
      </c>
      <c r="D1089" s="7">
        <f t="shared" si="50"/>
        <v>1975</v>
      </c>
      <c r="E1089" s="60">
        <v>0.76</v>
      </c>
    </row>
    <row r="1090" spans="1:5" x14ac:dyDescent="0.25">
      <c r="A1090" s="61">
        <v>27434</v>
      </c>
      <c r="B1090" s="7">
        <f t="shared" si="48"/>
        <v>9</v>
      </c>
      <c r="C1090" s="7">
        <f t="shared" si="49"/>
        <v>2</v>
      </c>
      <c r="D1090" s="7">
        <f t="shared" si="50"/>
        <v>1975</v>
      </c>
      <c r="E1090" s="60">
        <v>0.63</v>
      </c>
    </row>
    <row r="1091" spans="1:5" x14ac:dyDescent="0.25">
      <c r="A1091" s="61">
        <v>27435</v>
      </c>
      <c r="B1091" s="7">
        <f t="shared" si="48"/>
        <v>10</v>
      </c>
      <c r="C1091" s="7">
        <f t="shared" si="49"/>
        <v>2</v>
      </c>
      <c r="D1091" s="7">
        <f t="shared" si="50"/>
        <v>1975</v>
      </c>
      <c r="E1091" s="60">
        <v>0.63</v>
      </c>
    </row>
    <row r="1092" spans="1:5" x14ac:dyDescent="0.25">
      <c r="A1092" s="61">
        <v>27436</v>
      </c>
      <c r="B1092" s="7">
        <f t="shared" si="48"/>
        <v>11</v>
      </c>
      <c r="C1092" s="7">
        <f t="shared" si="49"/>
        <v>2</v>
      </c>
      <c r="D1092" s="7">
        <f t="shared" si="50"/>
        <v>1975</v>
      </c>
      <c r="E1092" s="60">
        <v>0.63</v>
      </c>
    </row>
    <row r="1093" spans="1:5" x14ac:dyDescent="0.25">
      <c r="A1093" s="61">
        <v>27437</v>
      </c>
      <c r="B1093" s="7">
        <f t="shared" si="48"/>
        <v>12</v>
      </c>
      <c r="C1093" s="7">
        <f t="shared" si="49"/>
        <v>2</v>
      </c>
      <c r="D1093" s="7">
        <f t="shared" si="50"/>
        <v>1975</v>
      </c>
      <c r="E1093" s="60">
        <v>0.63</v>
      </c>
    </row>
    <row r="1094" spans="1:5" x14ac:dyDescent="0.25">
      <c r="A1094" s="61">
        <v>27438</v>
      </c>
      <c r="B1094" s="7">
        <f t="shared" si="48"/>
        <v>13</v>
      </c>
      <c r="C1094" s="7">
        <f t="shared" si="49"/>
        <v>2</v>
      </c>
      <c r="D1094" s="7">
        <f t="shared" si="50"/>
        <v>1975</v>
      </c>
      <c r="E1094" s="60">
        <v>0.63</v>
      </c>
    </row>
    <row r="1095" spans="1:5" x14ac:dyDescent="0.25">
      <c r="A1095" s="61">
        <v>27439</v>
      </c>
      <c r="B1095" s="7">
        <f t="shared" si="48"/>
        <v>14</v>
      </c>
      <c r="C1095" s="7">
        <f t="shared" si="49"/>
        <v>2</v>
      </c>
      <c r="D1095" s="7">
        <f t="shared" si="50"/>
        <v>1975</v>
      </c>
      <c r="E1095" s="60">
        <v>0.63</v>
      </c>
    </row>
    <row r="1096" spans="1:5" x14ac:dyDescent="0.25">
      <c r="A1096" s="61">
        <v>27440</v>
      </c>
      <c r="B1096" s="7">
        <f t="shared" si="48"/>
        <v>15</v>
      </c>
      <c r="C1096" s="7">
        <f t="shared" si="49"/>
        <v>2</v>
      </c>
      <c r="D1096" s="7">
        <f t="shared" si="50"/>
        <v>1975</v>
      </c>
      <c r="E1096" s="60">
        <v>0.63</v>
      </c>
    </row>
    <row r="1097" spans="1:5" x14ac:dyDescent="0.25">
      <c r="A1097" s="61">
        <v>27441</v>
      </c>
      <c r="B1097" s="7">
        <f t="shared" si="48"/>
        <v>16</v>
      </c>
      <c r="C1097" s="7">
        <f t="shared" si="49"/>
        <v>2</v>
      </c>
      <c r="D1097" s="7">
        <f t="shared" si="50"/>
        <v>1975</v>
      </c>
      <c r="E1097" s="60">
        <v>0.63</v>
      </c>
    </row>
    <row r="1098" spans="1:5" x14ac:dyDescent="0.25">
      <c r="A1098" s="61">
        <v>27442</v>
      </c>
      <c r="B1098" s="7">
        <f t="shared" si="48"/>
        <v>17</v>
      </c>
      <c r="C1098" s="7">
        <f t="shared" si="49"/>
        <v>2</v>
      </c>
      <c r="D1098" s="7">
        <f t="shared" si="50"/>
        <v>1975</v>
      </c>
      <c r="E1098" s="60">
        <v>0.63</v>
      </c>
    </row>
    <row r="1099" spans="1:5" x14ac:dyDescent="0.25">
      <c r="A1099" s="61">
        <v>27443</v>
      </c>
      <c r="B1099" s="7">
        <f t="shared" si="48"/>
        <v>18</v>
      </c>
      <c r="C1099" s="7">
        <f t="shared" si="49"/>
        <v>2</v>
      </c>
      <c r="D1099" s="7">
        <f t="shared" si="50"/>
        <v>1975</v>
      </c>
      <c r="E1099" s="60">
        <v>0.63</v>
      </c>
    </row>
    <row r="1100" spans="1:5" x14ac:dyDescent="0.25">
      <c r="A1100" s="61">
        <v>27444</v>
      </c>
      <c r="B1100" s="7">
        <f t="shared" si="48"/>
        <v>19</v>
      </c>
      <c r="C1100" s="7">
        <f t="shared" si="49"/>
        <v>2</v>
      </c>
      <c r="D1100" s="7">
        <f t="shared" si="50"/>
        <v>1975</v>
      </c>
      <c r="E1100" s="60">
        <v>0.63</v>
      </c>
    </row>
    <row r="1101" spans="1:5" x14ac:dyDescent="0.25">
      <c r="A1101" s="61">
        <v>27445</v>
      </c>
      <c r="B1101" s="7">
        <f t="shared" si="48"/>
        <v>20</v>
      </c>
      <c r="C1101" s="7">
        <f t="shared" si="49"/>
        <v>2</v>
      </c>
      <c r="D1101" s="7">
        <f t="shared" si="50"/>
        <v>1975</v>
      </c>
      <c r="E1101" s="60">
        <v>0.51</v>
      </c>
    </row>
    <row r="1102" spans="1:5" x14ac:dyDescent="0.25">
      <c r="A1102" s="61">
        <v>27446</v>
      </c>
      <c r="B1102" s="7">
        <f t="shared" si="48"/>
        <v>21</v>
      </c>
      <c r="C1102" s="7">
        <f t="shared" si="49"/>
        <v>2</v>
      </c>
      <c r="D1102" s="7">
        <f t="shared" si="50"/>
        <v>1975</v>
      </c>
      <c r="E1102" s="60">
        <v>0.51</v>
      </c>
    </row>
    <row r="1103" spans="1:5" x14ac:dyDescent="0.25">
      <c r="A1103" s="61">
        <v>27447</v>
      </c>
      <c r="B1103" s="7">
        <f t="shared" si="48"/>
        <v>22</v>
      </c>
      <c r="C1103" s="7">
        <f t="shared" si="49"/>
        <v>2</v>
      </c>
      <c r="D1103" s="7">
        <f t="shared" si="50"/>
        <v>1975</v>
      </c>
      <c r="E1103" s="60">
        <v>0.51</v>
      </c>
    </row>
    <row r="1104" spans="1:5" x14ac:dyDescent="0.25">
      <c r="A1104" s="61">
        <v>27448</v>
      </c>
      <c r="B1104" s="7">
        <f t="shared" si="48"/>
        <v>23</v>
      </c>
      <c r="C1104" s="7">
        <f t="shared" si="49"/>
        <v>2</v>
      </c>
      <c r="D1104" s="7">
        <f t="shared" si="50"/>
        <v>1975</v>
      </c>
      <c r="E1104" s="60">
        <v>0.51</v>
      </c>
    </row>
    <row r="1105" spans="1:5" x14ac:dyDescent="0.25">
      <c r="A1105" s="61">
        <v>27449</v>
      </c>
      <c r="B1105" s="7">
        <f t="shared" si="48"/>
        <v>24</v>
      </c>
      <c r="C1105" s="7">
        <f t="shared" si="49"/>
        <v>2</v>
      </c>
      <c r="D1105" s="7">
        <f t="shared" si="50"/>
        <v>1975</v>
      </c>
      <c r="E1105" s="60">
        <v>0.51</v>
      </c>
    </row>
    <row r="1106" spans="1:5" x14ac:dyDescent="0.25">
      <c r="A1106" s="61">
        <v>27450</v>
      </c>
      <c r="B1106" s="7">
        <f t="shared" si="48"/>
        <v>25</v>
      </c>
      <c r="C1106" s="7">
        <f t="shared" si="49"/>
        <v>2</v>
      </c>
      <c r="D1106" s="7">
        <f t="shared" si="50"/>
        <v>1975</v>
      </c>
      <c r="E1106" s="60">
        <v>0.51</v>
      </c>
    </row>
    <row r="1107" spans="1:5" x14ac:dyDescent="0.25">
      <c r="A1107" s="61">
        <v>27451</v>
      </c>
      <c r="B1107" s="7">
        <f t="shared" si="48"/>
        <v>26</v>
      </c>
      <c r="C1107" s="7">
        <f t="shared" si="49"/>
        <v>2</v>
      </c>
      <c r="D1107" s="7">
        <f t="shared" si="50"/>
        <v>1975</v>
      </c>
      <c r="E1107" s="60">
        <v>0.51</v>
      </c>
    </row>
    <row r="1108" spans="1:5" x14ac:dyDescent="0.25">
      <c r="A1108" s="61">
        <v>27452</v>
      </c>
      <c r="B1108" s="7">
        <f t="shared" si="48"/>
        <v>27</v>
      </c>
      <c r="C1108" s="7">
        <f t="shared" si="49"/>
        <v>2</v>
      </c>
      <c r="D1108" s="7">
        <f t="shared" si="50"/>
        <v>1975</v>
      </c>
      <c r="E1108" s="60">
        <v>0.63</v>
      </c>
    </row>
    <row r="1109" spans="1:5" x14ac:dyDescent="0.25">
      <c r="A1109" s="61">
        <v>27453</v>
      </c>
      <c r="B1109" s="7">
        <f t="shared" si="48"/>
        <v>28</v>
      </c>
      <c r="C1109" s="7">
        <f t="shared" si="49"/>
        <v>2</v>
      </c>
      <c r="D1109" s="7">
        <f t="shared" si="50"/>
        <v>1975</v>
      </c>
      <c r="E1109" s="60">
        <v>0.63</v>
      </c>
    </row>
    <row r="1110" spans="1:5" x14ac:dyDescent="0.25">
      <c r="A1110" s="61">
        <v>27454</v>
      </c>
      <c r="B1110" s="7">
        <f t="shared" si="48"/>
        <v>1</v>
      </c>
      <c r="C1110" s="7">
        <f t="shared" si="49"/>
        <v>3</v>
      </c>
      <c r="D1110" s="7">
        <f t="shared" si="50"/>
        <v>1975</v>
      </c>
      <c r="E1110" s="60">
        <v>0.63</v>
      </c>
    </row>
    <row r="1111" spans="1:5" x14ac:dyDescent="0.25">
      <c r="A1111" s="61">
        <v>27455</v>
      </c>
      <c r="B1111" s="7">
        <f t="shared" si="48"/>
        <v>2</v>
      </c>
      <c r="C1111" s="7">
        <f t="shared" si="49"/>
        <v>3</v>
      </c>
      <c r="D1111" s="7">
        <f t="shared" si="50"/>
        <v>1975</v>
      </c>
      <c r="E1111" s="60">
        <v>0.63</v>
      </c>
    </row>
    <row r="1112" spans="1:5" x14ac:dyDescent="0.25">
      <c r="A1112" s="61">
        <v>27456</v>
      </c>
      <c r="B1112" s="7">
        <f t="shared" si="48"/>
        <v>3</v>
      </c>
      <c r="C1112" s="7">
        <f t="shared" si="49"/>
        <v>3</v>
      </c>
      <c r="D1112" s="7">
        <f t="shared" si="50"/>
        <v>1975</v>
      </c>
      <c r="E1112" s="60">
        <v>0.51</v>
      </c>
    </row>
    <row r="1113" spans="1:5" x14ac:dyDescent="0.25">
      <c r="A1113" s="61">
        <v>27457</v>
      </c>
      <c r="B1113" s="7">
        <f t="shared" si="48"/>
        <v>4</v>
      </c>
      <c r="C1113" s="7">
        <f t="shared" si="49"/>
        <v>3</v>
      </c>
      <c r="D1113" s="7">
        <f t="shared" si="50"/>
        <v>1975</v>
      </c>
      <c r="E1113" s="60">
        <v>0.51</v>
      </c>
    </row>
    <row r="1114" spans="1:5" x14ac:dyDescent="0.25">
      <c r="A1114" s="61">
        <v>27458</v>
      </c>
      <c r="B1114" s="7">
        <f t="shared" si="48"/>
        <v>5</v>
      </c>
      <c r="C1114" s="7">
        <f t="shared" si="49"/>
        <v>3</v>
      </c>
      <c r="D1114" s="7">
        <f t="shared" si="50"/>
        <v>1975</v>
      </c>
      <c r="E1114" s="60">
        <v>0.39</v>
      </c>
    </row>
    <row r="1115" spans="1:5" x14ac:dyDescent="0.25">
      <c r="A1115" s="61">
        <v>27459</v>
      </c>
      <c r="B1115" s="7">
        <f t="shared" si="48"/>
        <v>6</v>
      </c>
      <c r="C1115" s="7">
        <f t="shared" si="49"/>
        <v>3</v>
      </c>
      <c r="D1115" s="7">
        <f t="shared" si="50"/>
        <v>1975</v>
      </c>
      <c r="E1115" s="60">
        <v>0.39</v>
      </c>
    </row>
    <row r="1116" spans="1:5" x14ac:dyDescent="0.25">
      <c r="A1116" s="61">
        <v>27460</v>
      </c>
      <c r="B1116" s="7">
        <f t="shared" si="48"/>
        <v>7</v>
      </c>
      <c r="C1116" s="7">
        <f t="shared" si="49"/>
        <v>3</v>
      </c>
      <c r="D1116" s="7">
        <f t="shared" si="50"/>
        <v>1975</v>
      </c>
      <c r="E1116" s="60">
        <v>0.28000000000000003</v>
      </c>
    </row>
    <row r="1117" spans="1:5" x14ac:dyDescent="0.25">
      <c r="A1117" s="61">
        <v>27461</v>
      </c>
      <c r="B1117" s="7">
        <f t="shared" si="48"/>
        <v>8</v>
      </c>
      <c r="C1117" s="7">
        <f t="shared" si="49"/>
        <v>3</v>
      </c>
      <c r="D1117" s="7">
        <f t="shared" si="50"/>
        <v>1975</v>
      </c>
      <c r="E1117" s="60">
        <v>0.28000000000000003</v>
      </c>
    </row>
    <row r="1118" spans="1:5" x14ac:dyDescent="0.25">
      <c r="A1118" s="61">
        <v>27462</v>
      </c>
      <c r="B1118" s="7">
        <f t="shared" si="48"/>
        <v>9</v>
      </c>
      <c r="C1118" s="7">
        <f t="shared" si="49"/>
        <v>3</v>
      </c>
      <c r="D1118" s="7">
        <f t="shared" si="50"/>
        <v>1975</v>
      </c>
      <c r="E1118" s="60">
        <v>0.28000000000000003</v>
      </c>
    </row>
    <row r="1119" spans="1:5" x14ac:dyDescent="0.25">
      <c r="A1119" s="61">
        <v>27463</v>
      </c>
      <c r="B1119" s="7">
        <f t="shared" si="48"/>
        <v>10</v>
      </c>
      <c r="C1119" s="7">
        <f t="shared" si="49"/>
        <v>3</v>
      </c>
      <c r="D1119" s="7">
        <f t="shared" si="50"/>
        <v>1975</v>
      </c>
      <c r="E1119" s="60">
        <v>0.17</v>
      </c>
    </row>
    <row r="1120" spans="1:5" x14ac:dyDescent="0.25">
      <c r="A1120" s="61">
        <v>27464</v>
      </c>
      <c r="B1120" s="7">
        <f t="shared" si="48"/>
        <v>11</v>
      </c>
      <c r="C1120" s="7">
        <f t="shared" si="49"/>
        <v>3</v>
      </c>
      <c r="D1120" s="7">
        <f t="shared" si="50"/>
        <v>1975</v>
      </c>
      <c r="E1120" s="60">
        <v>0.12</v>
      </c>
    </row>
    <row r="1121" spans="1:5" x14ac:dyDescent="0.25">
      <c r="A1121" s="61">
        <v>27465</v>
      </c>
      <c r="B1121" s="7">
        <f t="shared" si="48"/>
        <v>12</v>
      </c>
      <c r="C1121" s="7">
        <f t="shared" si="49"/>
        <v>3</v>
      </c>
      <c r="D1121" s="7">
        <f t="shared" si="50"/>
        <v>1975</v>
      </c>
      <c r="E1121" s="60">
        <v>0.12</v>
      </c>
    </row>
    <row r="1122" spans="1:5" x14ac:dyDescent="0.25">
      <c r="A1122" s="61">
        <v>27466</v>
      </c>
      <c r="B1122" s="7">
        <f t="shared" si="48"/>
        <v>13</v>
      </c>
      <c r="C1122" s="7">
        <f t="shared" si="49"/>
        <v>3</v>
      </c>
      <c r="D1122" s="7">
        <f t="shared" si="50"/>
        <v>1975</v>
      </c>
      <c r="E1122" s="60">
        <v>7.0000000000000007E-2</v>
      </c>
    </row>
    <row r="1123" spans="1:5" x14ac:dyDescent="0.25">
      <c r="A1123" s="61">
        <v>27467</v>
      </c>
      <c r="B1123" s="7">
        <f t="shared" si="48"/>
        <v>14</v>
      </c>
      <c r="C1123" s="7">
        <f t="shared" si="49"/>
        <v>3</v>
      </c>
      <c r="D1123" s="7">
        <f t="shared" si="50"/>
        <v>1975</v>
      </c>
      <c r="E1123" s="60">
        <v>7.0000000000000007E-2</v>
      </c>
    </row>
    <row r="1124" spans="1:5" x14ac:dyDescent="0.25">
      <c r="A1124" s="61">
        <v>27468</v>
      </c>
      <c r="B1124" s="7">
        <f t="shared" si="48"/>
        <v>15</v>
      </c>
      <c r="C1124" s="7">
        <f t="shared" si="49"/>
        <v>3</v>
      </c>
      <c r="D1124" s="7">
        <f t="shared" si="50"/>
        <v>1975</v>
      </c>
      <c r="E1124" s="60">
        <v>7.0000000000000007E-2</v>
      </c>
    </row>
    <row r="1125" spans="1:5" x14ac:dyDescent="0.25">
      <c r="A1125" s="61">
        <v>27469</v>
      </c>
      <c r="B1125" s="7">
        <f t="shared" si="48"/>
        <v>16</v>
      </c>
      <c r="C1125" s="7">
        <f t="shared" si="49"/>
        <v>3</v>
      </c>
      <c r="D1125" s="7">
        <f t="shared" si="50"/>
        <v>1975</v>
      </c>
      <c r="E1125" s="60">
        <v>7.0000000000000007E-2</v>
      </c>
    </row>
    <row r="1126" spans="1:5" x14ac:dyDescent="0.25">
      <c r="A1126" s="61">
        <v>27470</v>
      </c>
      <c r="B1126" s="7">
        <f t="shared" si="48"/>
        <v>17</v>
      </c>
      <c r="C1126" s="7">
        <f t="shared" si="49"/>
        <v>3</v>
      </c>
      <c r="D1126" s="7">
        <f t="shared" si="50"/>
        <v>1975</v>
      </c>
      <c r="E1126" s="60">
        <v>7.0000000000000007E-2</v>
      </c>
    </row>
    <row r="1127" spans="1:5" x14ac:dyDescent="0.25">
      <c r="A1127" s="61">
        <v>27471</v>
      </c>
      <c r="B1127" s="7">
        <f t="shared" si="48"/>
        <v>18</v>
      </c>
      <c r="C1127" s="7">
        <f t="shared" si="49"/>
        <v>3</v>
      </c>
      <c r="D1127" s="7">
        <f t="shared" si="50"/>
        <v>1975</v>
      </c>
      <c r="E1127" s="60">
        <v>7.0000000000000007E-2</v>
      </c>
    </row>
    <row r="1128" spans="1:5" x14ac:dyDescent="0.25">
      <c r="A1128" s="61">
        <v>27472</v>
      </c>
      <c r="B1128" s="7">
        <f t="shared" si="48"/>
        <v>19</v>
      </c>
      <c r="C1128" s="7">
        <f t="shared" si="49"/>
        <v>3</v>
      </c>
      <c r="D1128" s="7">
        <f t="shared" si="50"/>
        <v>1975</v>
      </c>
      <c r="E1128" s="60">
        <v>7.0000000000000007E-2</v>
      </c>
    </row>
    <row r="1129" spans="1:5" x14ac:dyDescent="0.25">
      <c r="A1129" s="61">
        <v>27473</v>
      </c>
      <c r="B1129" s="7">
        <f t="shared" si="48"/>
        <v>20</v>
      </c>
      <c r="C1129" s="7">
        <f t="shared" si="49"/>
        <v>3</v>
      </c>
      <c r="D1129" s="7">
        <f t="shared" si="50"/>
        <v>1975</v>
      </c>
      <c r="E1129" s="60">
        <v>7.0000000000000007E-2</v>
      </c>
    </row>
    <row r="1130" spans="1:5" x14ac:dyDescent="0.25">
      <c r="A1130" s="61">
        <v>27474</v>
      </c>
      <c r="B1130" s="7">
        <f t="shared" si="48"/>
        <v>21</v>
      </c>
      <c r="C1130" s="7">
        <f t="shared" si="49"/>
        <v>3</v>
      </c>
      <c r="D1130" s="7">
        <f t="shared" si="50"/>
        <v>1975</v>
      </c>
      <c r="E1130" s="60">
        <v>0.22</v>
      </c>
    </row>
    <row r="1131" spans="1:5" x14ac:dyDescent="0.25">
      <c r="A1131" s="61">
        <v>27475</v>
      </c>
      <c r="B1131" s="7">
        <f t="shared" si="48"/>
        <v>22</v>
      </c>
      <c r="C1131" s="7">
        <f t="shared" si="49"/>
        <v>3</v>
      </c>
      <c r="D1131" s="7">
        <f t="shared" si="50"/>
        <v>1975</v>
      </c>
      <c r="E1131" s="60">
        <v>0.17</v>
      </c>
    </row>
    <row r="1132" spans="1:5" x14ac:dyDescent="0.25">
      <c r="A1132" s="61">
        <v>27476</v>
      </c>
      <c r="B1132" s="7">
        <f t="shared" si="48"/>
        <v>23</v>
      </c>
      <c r="C1132" s="7">
        <f t="shared" si="49"/>
        <v>3</v>
      </c>
      <c r="D1132" s="7">
        <f t="shared" si="50"/>
        <v>1975</v>
      </c>
      <c r="E1132" s="60">
        <v>0.17</v>
      </c>
    </row>
    <row r="1133" spans="1:5" x14ac:dyDescent="0.25">
      <c r="A1133" s="61">
        <v>27477</v>
      </c>
      <c r="B1133" s="7">
        <f t="shared" si="48"/>
        <v>24</v>
      </c>
      <c r="C1133" s="7">
        <f t="shared" si="49"/>
        <v>3</v>
      </c>
      <c r="D1133" s="7">
        <f t="shared" si="50"/>
        <v>1975</v>
      </c>
      <c r="E1133" s="60">
        <v>7.0000000000000007E-2</v>
      </c>
    </row>
    <row r="1134" spans="1:5" x14ac:dyDescent="0.25">
      <c r="A1134" s="61">
        <v>27478</v>
      </c>
      <c r="B1134" s="7">
        <f t="shared" si="48"/>
        <v>25</v>
      </c>
      <c r="C1134" s="7">
        <f t="shared" si="49"/>
        <v>3</v>
      </c>
      <c r="D1134" s="7">
        <f t="shared" si="50"/>
        <v>1975</v>
      </c>
      <c r="E1134" s="60">
        <v>0.17</v>
      </c>
    </row>
    <row r="1135" spans="1:5" x14ac:dyDescent="0.25">
      <c r="A1135" s="61">
        <v>27479</v>
      </c>
      <c r="B1135" s="7">
        <f t="shared" ref="B1135:B1198" si="51">+DAY(A1135)</f>
        <v>26</v>
      </c>
      <c r="C1135" s="7">
        <f t="shared" ref="C1135:C1198" si="52">+MONTH(A1135)</f>
        <v>3</v>
      </c>
      <c r="D1135" s="7">
        <f t="shared" ref="D1135:D1198" si="53">+YEAR(A1135)</f>
        <v>1975</v>
      </c>
      <c r="E1135" s="60">
        <v>0.17</v>
      </c>
    </row>
    <row r="1136" spans="1:5" x14ac:dyDescent="0.25">
      <c r="A1136" s="61">
        <v>27480</v>
      </c>
      <c r="B1136" s="7">
        <f t="shared" si="51"/>
        <v>27</v>
      </c>
      <c r="C1136" s="7">
        <f t="shared" si="52"/>
        <v>3</v>
      </c>
      <c r="D1136" s="7">
        <f t="shared" si="53"/>
        <v>1975</v>
      </c>
      <c r="E1136" s="60">
        <v>7.0000000000000007E-2</v>
      </c>
    </row>
    <row r="1137" spans="1:5" x14ac:dyDescent="0.25">
      <c r="A1137" s="61">
        <v>27481</v>
      </c>
      <c r="B1137" s="7">
        <f t="shared" si="51"/>
        <v>28</v>
      </c>
      <c r="C1137" s="7">
        <f t="shared" si="52"/>
        <v>3</v>
      </c>
      <c r="D1137" s="7">
        <f t="shared" si="53"/>
        <v>1975</v>
      </c>
      <c r="E1137" s="60">
        <v>7.0000000000000007E-2</v>
      </c>
    </row>
    <row r="1138" spans="1:5" x14ac:dyDescent="0.25">
      <c r="A1138" s="61">
        <v>27482</v>
      </c>
      <c r="B1138" s="7">
        <f t="shared" si="51"/>
        <v>29</v>
      </c>
      <c r="C1138" s="7">
        <f t="shared" si="52"/>
        <v>3</v>
      </c>
      <c r="D1138" s="7">
        <f t="shared" si="53"/>
        <v>1975</v>
      </c>
      <c r="E1138" s="60">
        <v>7.0000000000000007E-2</v>
      </c>
    </row>
    <row r="1139" spans="1:5" x14ac:dyDescent="0.25">
      <c r="A1139" s="61">
        <v>27483</v>
      </c>
      <c r="B1139" s="7">
        <f t="shared" si="51"/>
        <v>30</v>
      </c>
      <c r="C1139" s="7">
        <f t="shared" si="52"/>
        <v>3</v>
      </c>
      <c r="D1139" s="7">
        <f t="shared" si="53"/>
        <v>1975</v>
      </c>
      <c r="E1139" s="60">
        <v>0.17</v>
      </c>
    </row>
    <row r="1140" spans="1:5" x14ac:dyDescent="0.25">
      <c r="A1140" s="61">
        <v>27484</v>
      </c>
      <c r="B1140" s="7">
        <f t="shared" si="51"/>
        <v>31</v>
      </c>
      <c r="C1140" s="7">
        <f t="shared" si="52"/>
        <v>3</v>
      </c>
      <c r="D1140" s="7">
        <f t="shared" si="53"/>
        <v>1975</v>
      </c>
      <c r="E1140" s="60">
        <v>0.17</v>
      </c>
    </row>
    <row r="1141" spans="1:5" x14ac:dyDescent="0.25">
      <c r="A1141" s="61">
        <v>27485</v>
      </c>
      <c r="B1141" s="7">
        <f t="shared" si="51"/>
        <v>1</v>
      </c>
      <c r="C1141" s="7">
        <f t="shared" si="52"/>
        <v>4</v>
      </c>
      <c r="D1141" s="7">
        <f t="shared" si="53"/>
        <v>1975</v>
      </c>
      <c r="E1141" s="60">
        <v>0.28000000000000003</v>
      </c>
    </row>
    <row r="1142" spans="1:5" x14ac:dyDescent="0.25">
      <c r="A1142" s="61">
        <v>27486</v>
      </c>
      <c r="B1142" s="7">
        <f t="shared" si="51"/>
        <v>2</v>
      </c>
      <c r="C1142" s="7">
        <f t="shared" si="52"/>
        <v>4</v>
      </c>
      <c r="D1142" s="7">
        <f t="shared" si="53"/>
        <v>1975</v>
      </c>
      <c r="E1142" s="60">
        <v>0.39</v>
      </c>
    </row>
    <row r="1143" spans="1:5" x14ac:dyDescent="0.25">
      <c r="A1143" s="61">
        <v>27487</v>
      </c>
      <c r="B1143" s="7">
        <f t="shared" si="51"/>
        <v>3</v>
      </c>
      <c r="C1143" s="7">
        <f t="shared" si="52"/>
        <v>4</v>
      </c>
      <c r="D1143" s="7">
        <f t="shared" si="53"/>
        <v>1975</v>
      </c>
      <c r="E1143" s="60">
        <v>0.51</v>
      </c>
    </row>
    <row r="1144" spans="1:5" x14ac:dyDescent="0.25">
      <c r="A1144" s="61">
        <v>27488</v>
      </c>
      <c r="B1144" s="7">
        <f t="shared" si="51"/>
        <v>4</v>
      </c>
      <c r="C1144" s="7">
        <f t="shared" si="52"/>
        <v>4</v>
      </c>
      <c r="D1144" s="7">
        <f t="shared" si="53"/>
        <v>1975</v>
      </c>
      <c r="E1144" s="60">
        <v>0.51</v>
      </c>
    </row>
    <row r="1145" spans="1:5" x14ac:dyDescent="0.25">
      <c r="A1145" s="61">
        <v>27489</v>
      </c>
      <c r="B1145" s="7">
        <f t="shared" si="51"/>
        <v>5</v>
      </c>
      <c r="C1145" s="7">
        <f t="shared" si="52"/>
        <v>4</v>
      </c>
      <c r="D1145" s="7">
        <f t="shared" si="53"/>
        <v>1975</v>
      </c>
      <c r="E1145" s="60">
        <v>0.39</v>
      </c>
    </row>
    <row r="1146" spans="1:5" x14ac:dyDescent="0.25">
      <c r="A1146" s="61">
        <v>27490</v>
      </c>
      <c r="B1146" s="7">
        <f t="shared" si="51"/>
        <v>6</v>
      </c>
      <c r="C1146" s="7">
        <f t="shared" si="52"/>
        <v>4</v>
      </c>
      <c r="D1146" s="7">
        <f t="shared" si="53"/>
        <v>1975</v>
      </c>
      <c r="E1146" s="60">
        <v>0.28000000000000003</v>
      </c>
    </row>
    <row r="1147" spans="1:5" x14ac:dyDescent="0.25">
      <c r="A1147" s="61">
        <v>27491</v>
      </c>
      <c r="B1147" s="7">
        <f t="shared" si="51"/>
        <v>7</v>
      </c>
      <c r="C1147" s="7">
        <f t="shared" si="52"/>
        <v>4</v>
      </c>
      <c r="D1147" s="7">
        <f t="shared" si="53"/>
        <v>1975</v>
      </c>
      <c r="E1147" s="60">
        <v>0.28000000000000003</v>
      </c>
    </row>
    <row r="1148" spans="1:5" x14ac:dyDescent="0.25">
      <c r="A1148" s="61">
        <v>27492</v>
      </c>
      <c r="B1148" s="7">
        <f t="shared" si="51"/>
        <v>8</v>
      </c>
      <c r="C1148" s="7">
        <f t="shared" si="52"/>
        <v>4</v>
      </c>
      <c r="D1148" s="7">
        <f t="shared" si="53"/>
        <v>1975</v>
      </c>
      <c r="E1148" s="60">
        <v>0.22</v>
      </c>
    </row>
    <row r="1149" spans="1:5" x14ac:dyDescent="0.25">
      <c r="A1149" s="61">
        <v>27493</v>
      </c>
      <c r="B1149" s="7">
        <f t="shared" si="51"/>
        <v>9</v>
      </c>
      <c r="C1149" s="7">
        <f t="shared" si="52"/>
        <v>4</v>
      </c>
      <c r="D1149" s="7">
        <f t="shared" si="53"/>
        <v>1975</v>
      </c>
      <c r="E1149" s="60">
        <v>0.17</v>
      </c>
    </row>
    <row r="1150" spans="1:5" x14ac:dyDescent="0.25">
      <c r="A1150" s="61">
        <v>27494</v>
      </c>
      <c r="B1150" s="7">
        <f t="shared" si="51"/>
        <v>10</v>
      </c>
      <c r="C1150" s="7">
        <f t="shared" si="52"/>
        <v>4</v>
      </c>
      <c r="D1150" s="7">
        <f t="shared" si="53"/>
        <v>1975</v>
      </c>
      <c r="E1150" s="60">
        <v>0.17</v>
      </c>
    </row>
    <row r="1151" spans="1:5" x14ac:dyDescent="0.25">
      <c r="A1151" s="61">
        <v>27495</v>
      </c>
      <c r="B1151" s="7">
        <f t="shared" si="51"/>
        <v>11</v>
      </c>
      <c r="C1151" s="7">
        <f t="shared" si="52"/>
        <v>4</v>
      </c>
      <c r="D1151" s="7">
        <f t="shared" si="53"/>
        <v>1975</v>
      </c>
      <c r="E1151" s="60">
        <v>0.22</v>
      </c>
    </row>
    <row r="1152" spans="1:5" x14ac:dyDescent="0.25">
      <c r="A1152" s="61">
        <v>27496</v>
      </c>
      <c r="B1152" s="7">
        <f t="shared" si="51"/>
        <v>12</v>
      </c>
      <c r="C1152" s="7">
        <f t="shared" si="52"/>
        <v>4</v>
      </c>
      <c r="D1152" s="7">
        <f t="shared" si="53"/>
        <v>1975</v>
      </c>
      <c r="E1152" s="60">
        <v>0.39</v>
      </c>
    </row>
    <row r="1153" spans="1:5" x14ac:dyDescent="0.25">
      <c r="A1153" s="61">
        <v>27497</v>
      </c>
      <c r="B1153" s="7">
        <f t="shared" si="51"/>
        <v>13</v>
      </c>
      <c r="C1153" s="7">
        <f t="shared" si="52"/>
        <v>4</v>
      </c>
      <c r="D1153" s="7">
        <f t="shared" si="53"/>
        <v>1975</v>
      </c>
      <c r="E1153" s="60">
        <v>0.28000000000000003</v>
      </c>
    </row>
    <row r="1154" spans="1:5" x14ac:dyDescent="0.25">
      <c r="A1154" s="61">
        <v>27498</v>
      </c>
      <c r="B1154" s="7">
        <f t="shared" si="51"/>
        <v>14</v>
      </c>
      <c r="C1154" s="7">
        <f t="shared" si="52"/>
        <v>4</v>
      </c>
      <c r="D1154" s="7">
        <f t="shared" si="53"/>
        <v>1975</v>
      </c>
      <c r="E1154" s="60">
        <v>0.28000000000000003</v>
      </c>
    </row>
    <row r="1155" spans="1:5" x14ac:dyDescent="0.25">
      <c r="A1155" s="61">
        <v>27499</v>
      </c>
      <c r="B1155" s="7">
        <f t="shared" si="51"/>
        <v>15</v>
      </c>
      <c r="C1155" s="7">
        <f t="shared" si="52"/>
        <v>4</v>
      </c>
      <c r="D1155" s="7">
        <f t="shared" si="53"/>
        <v>1975</v>
      </c>
      <c r="E1155" s="60">
        <v>0.39</v>
      </c>
    </row>
    <row r="1156" spans="1:5" x14ac:dyDescent="0.25">
      <c r="A1156" s="61">
        <v>27500</v>
      </c>
      <c r="B1156" s="7">
        <f t="shared" si="51"/>
        <v>16</v>
      </c>
      <c r="C1156" s="7">
        <f t="shared" si="52"/>
        <v>4</v>
      </c>
      <c r="D1156" s="7">
        <f t="shared" si="53"/>
        <v>1975</v>
      </c>
      <c r="E1156" s="60">
        <v>0.39</v>
      </c>
    </row>
    <row r="1157" spans="1:5" x14ac:dyDescent="0.25">
      <c r="A1157" s="61">
        <v>27501</v>
      </c>
      <c r="B1157" s="7">
        <f t="shared" si="51"/>
        <v>17</v>
      </c>
      <c r="C1157" s="7">
        <f t="shared" si="52"/>
        <v>4</v>
      </c>
      <c r="D1157" s="7">
        <f t="shared" si="53"/>
        <v>1975</v>
      </c>
      <c r="E1157" s="60">
        <v>0.28000000000000003</v>
      </c>
    </row>
    <row r="1158" spans="1:5" x14ac:dyDescent="0.25">
      <c r="A1158" s="61">
        <v>27502</v>
      </c>
      <c r="B1158" s="7">
        <f t="shared" si="51"/>
        <v>18</v>
      </c>
      <c r="C1158" s="7">
        <f t="shared" si="52"/>
        <v>4</v>
      </c>
      <c r="D1158" s="7">
        <f t="shared" si="53"/>
        <v>1975</v>
      </c>
      <c r="E1158" s="60">
        <v>0.28000000000000003</v>
      </c>
    </row>
    <row r="1159" spans="1:5" x14ac:dyDescent="0.25">
      <c r="A1159" s="61">
        <v>27503</v>
      </c>
      <c r="B1159" s="7">
        <f t="shared" si="51"/>
        <v>19</v>
      </c>
      <c r="C1159" s="7">
        <f t="shared" si="52"/>
        <v>4</v>
      </c>
      <c r="D1159" s="7">
        <f t="shared" si="53"/>
        <v>1975</v>
      </c>
      <c r="E1159" s="60">
        <v>0.22</v>
      </c>
    </row>
    <row r="1160" spans="1:5" x14ac:dyDescent="0.25">
      <c r="A1160" s="61">
        <v>27504</v>
      </c>
      <c r="B1160" s="7">
        <f t="shared" si="51"/>
        <v>20</v>
      </c>
      <c r="C1160" s="7">
        <f t="shared" si="52"/>
        <v>4</v>
      </c>
      <c r="D1160" s="7">
        <f t="shared" si="53"/>
        <v>1975</v>
      </c>
      <c r="E1160" s="60">
        <v>0.22</v>
      </c>
    </row>
    <row r="1161" spans="1:5" x14ac:dyDescent="0.25">
      <c r="A1161" s="61">
        <v>27505</v>
      </c>
      <c r="B1161" s="7">
        <f t="shared" si="51"/>
        <v>21</v>
      </c>
      <c r="C1161" s="7">
        <f t="shared" si="52"/>
        <v>4</v>
      </c>
      <c r="D1161" s="7">
        <f t="shared" si="53"/>
        <v>1975</v>
      </c>
      <c r="E1161" s="60">
        <v>0.17</v>
      </c>
    </row>
    <row r="1162" spans="1:5" x14ac:dyDescent="0.25">
      <c r="A1162" s="61">
        <v>27506</v>
      </c>
      <c r="B1162" s="7">
        <f t="shared" si="51"/>
        <v>22</v>
      </c>
      <c r="C1162" s="7">
        <f t="shared" si="52"/>
        <v>4</v>
      </c>
      <c r="D1162" s="7">
        <f t="shared" si="53"/>
        <v>1975</v>
      </c>
      <c r="E1162" s="60">
        <v>0.17</v>
      </c>
    </row>
    <row r="1163" spans="1:5" x14ac:dyDescent="0.25">
      <c r="A1163" s="61">
        <v>27507</v>
      </c>
      <c r="B1163" s="7">
        <f t="shared" si="51"/>
        <v>23</v>
      </c>
      <c r="C1163" s="7">
        <f t="shared" si="52"/>
        <v>4</v>
      </c>
      <c r="D1163" s="7">
        <f t="shared" si="53"/>
        <v>1975</v>
      </c>
      <c r="E1163" s="60">
        <v>0.12</v>
      </c>
    </row>
    <row r="1164" spans="1:5" x14ac:dyDescent="0.25">
      <c r="A1164" s="61">
        <v>27508</v>
      </c>
      <c r="B1164" s="7">
        <f t="shared" si="51"/>
        <v>24</v>
      </c>
      <c r="C1164" s="7">
        <f t="shared" si="52"/>
        <v>4</v>
      </c>
      <c r="D1164" s="7">
        <f t="shared" si="53"/>
        <v>1975</v>
      </c>
      <c r="E1164" s="60">
        <v>0.12</v>
      </c>
    </row>
    <row r="1165" spans="1:5" x14ac:dyDescent="0.25">
      <c r="A1165" s="61">
        <v>27509</v>
      </c>
      <c r="B1165" s="7">
        <f t="shared" si="51"/>
        <v>25</v>
      </c>
      <c r="C1165" s="7">
        <f t="shared" si="52"/>
        <v>4</v>
      </c>
      <c r="D1165" s="7">
        <f t="shared" si="53"/>
        <v>1975</v>
      </c>
      <c r="E1165" s="60">
        <v>0.17</v>
      </c>
    </row>
    <row r="1166" spans="1:5" x14ac:dyDescent="0.25">
      <c r="A1166" s="61">
        <v>27510</v>
      </c>
      <c r="B1166" s="7">
        <f t="shared" si="51"/>
        <v>26</v>
      </c>
      <c r="C1166" s="7">
        <f t="shared" si="52"/>
        <v>4</v>
      </c>
      <c r="D1166" s="7">
        <f t="shared" si="53"/>
        <v>1975</v>
      </c>
      <c r="E1166" s="60">
        <v>0.22</v>
      </c>
    </row>
    <row r="1167" spans="1:5" x14ac:dyDescent="0.25">
      <c r="A1167" s="61">
        <v>27511</v>
      </c>
      <c r="B1167" s="7">
        <f t="shared" si="51"/>
        <v>27</v>
      </c>
      <c r="C1167" s="7">
        <f t="shared" si="52"/>
        <v>4</v>
      </c>
      <c r="D1167" s="7">
        <f t="shared" si="53"/>
        <v>1975</v>
      </c>
      <c r="E1167" s="60">
        <v>0.17</v>
      </c>
    </row>
    <row r="1168" spans="1:5" x14ac:dyDescent="0.25">
      <c r="A1168" s="61">
        <v>27512</v>
      </c>
      <c r="B1168" s="7">
        <f t="shared" si="51"/>
        <v>28</v>
      </c>
      <c r="C1168" s="7">
        <f t="shared" si="52"/>
        <v>4</v>
      </c>
      <c r="D1168" s="7">
        <f t="shared" si="53"/>
        <v>1975</v>
      </c>
      <c r="E1168" s="60">
        <v>0.12</v>
      </c>
    </row>
    <row r="1169" spans="1:5" x14ac:dyDescent="0.25">
      <c r="A1169" s="61">
        <v>27513</v>
      </c>
      <c r="B1169" s="7">
        <f t="shared" si="51"/>
        <v>29</v>
      </c>
      <c r="C1169" s="7">
        <f t="shared" si="52"/>
        <v>4</v>
      </c>
      <c r="D1169" s="7">
        <f t="shared" si="53"/>
        <v>1975</v>
      </c>
      <c r="E1169" s="60">
        <v>0.12</v>
      </c>
    </row>
    <row r="1170" spans="1:5" x14ac:dyDescent="0.25">
      <c r="A1170" s="61">
        <v>27514</v>
      </c>
      <c r="B1170" s="7">
        <f t="shared" si="51"/>
        <v>30</v>
      </c>
      <c r="C1170" s="7">
        <f t="shared" si="52"/>
        <v>4</v>
      </c>
      <c r="D1170" s="7">
        <f t="shared" si="53"/>
        <v>1975</v>
      </c>
      <c r="E1170" s="60">
        <v>0.63</v>
      </c>
    </row>
    <row r="1171" spans="1:5" x14ac:dyDescent="0.25">
      <c r="A1171" s="61">
        <v>27515</v>
      </c>
      <c r="B1171" s="7">
        <f t="shared" si="51"/>
        <v>1</v>
      </c>
      <c r="C1171" s="7">
        <f t="shared" si="52"/>
        <v>5</v>
      </c>
      <c r="D1171" s="7">
        <f t="shared" si="53"/>
        <v>1975</v>
      </c>
      <c r="E1171" s="60">
        <v>1.1599999999999999</v>
      </c>
    </row>
    <row r="1172" spans="1:5" x14ac:dyDescent="0.25">
      <c r="A1172" s="61">
        <v>27516</v>
      </c>
      <c r="B1172" s="7">
        <f t="shared" si="51"/>
        <v>2</v>
      </c>
      <c r="C1172" s="7">
        <f t="shared" si="52"/>
        <v>5</v>
      </c>
      <c r="D1172" s="7">
        <f t="shared" si="53"/>
        <v>1975</v>
      </c>
      <c r="E1172" s="60">
        <v>1.3</v>
      </c>
    </row>
    <row r="1173" spans="1:5" x14ac:dyDescent="0.25">
      <c r="A1173" s="61">
        <v>27517</v>
      </c>
      <c r="B1173" s="7">
        <f t="shared" si="51"/>
        <v>3</v>
      </c>
      <c r="C1173" s="7">
        <f t="shared" si="52"/>
        <v>5</v>
      </c>
      <c r="D1173" s="7">
        <f t="shared" si="53"/>
        <v>1975</v>
      </c>
      <c r="E1173" s="60">
        <v>1.1599999999999999</v>
      </c>
    </row>
    <row r="1174" spans="1:5" x14ac:dyDescent="0.25">
      <c r="A1174" s="61">
        <v>27518</v>
      </c>
      <c r="B1174" s="7">
        <f t="shared" si="51"/>
        <v>4</v>
      </c>
      <c r="C1174" s="7">
        <f t="shared" si="52"/>
        <v>5</v>
      </c>
      <c r="D1174" s="7">
        <f t="shared" si="53"/>
        <v>1975</v>
      </c>
      <c r="E1174" s="60">
        <v>1.2</v>
      </c>
    </row>
    <row r="1175" spans="1:5" x14ac:dyDescent="0.25">
      <c r="A1175" s="61">
        <v>27519</v>
      </c>
      <c r="B1175" s="7">
        <f t="shared" si="51"/>
        <v>5</v>
      </c>
      <c r="C1175" s="7">
        <f t="shared" si="52"/>
        <v>5</v>
      </c>
      <c r="D1175" s="7">
        <f t="shared" si="53"/>
        <v>1975</v>
      </c>
      <c r="E1175" s="60">
        <v>0.89</v>
      </c>
    </row>
    <row r="1176" spans="1:5" x14ac:dyDescent="0.25">
      <c r="A1176" s="61">
        <v>27520</v>
      </c>
      <c r="B1176" s="7">
        <f t="shared" si="51"/>
        <v>6</v>
      </c>
      <c r="C1176" s="7">
        <f t="shared" si="52"/>
        <v>5</v>
      </c>
      <c r="D1176" s="7">
        <f t="shared" si="53"/>
        <v>1975</v>
      </c>
      <c r="E1176" s="60">
        <v>0.76</v>
      </c>
    </row>
    <row r="1177" spans="1:5" x14ac:dyDescent="0.25">
      <c r="A1177" s="61">
        <v>27521</v>
      </c>
      <c r="B1177" s="7">
        <f t="shared" si="51"/>
        <v>7</v>
      </c>
      <c r="C1177" s="7">
        <f t="shared" si="52"/>
        <v>5</v>
      </c>
      <c r="D1177" s="7">
        <f t="shared" si="53"/>
        <v>1975</v>
      </c>
      <c r="E1177" s="60">
        <v>0.76</v>
      </c>
    </row>
    <row r="1178" spans="1:5" x14ac:dyDescent="0.25">
      <c r="A1178" s="61">
        <v>27522</v>
      </c>
      <c r="B1178" s="7">
        <f t="shared" si="51"/>
        <v>8</v>
      </c>
      <c r="C1178" s="7">
        <f t="shared" si="52"/>
        <v>5</v>
      </c>
      <c r="D1178" s="7">
        <f t="shared" si="53"/>
        <v>1975</v>
      </c>
      <c r="E1178" s="60">
        <v>0.51</v>
      </c>
    </row>
    <row r="1179" spans="1:5" x14ac:dyDescent="0.25">
      <c r="A1179" s="61">
        <v>27523</v>
      </c>
      <c r="B1179" s="7">
        <f t="shared" si="51"/>
        <v>9</v>
      </c>
      <c r="C1179" s="7">
        <f t="shared" si="52"/>
        <v>5</v>
      </c>
      <c r="D1179" s="7">
        <f t="shared" si="53"/>
        <v>1975</v>
      </c>
      <c r="E1179" s="60">
        <v>2.0299999999999998</v>
      </c>
    </row>
    <row r="1180" spans="1:5" x14ac:dyDescent="0.25">
      <c r="A1180" s="61">
        <v>27524</v>
      </c>
      <c r="B1180" s="7">
        <f t="shared" si="51"/>
        <v>10</v>
      </c>
      <c r="C1180" s="7">
        <f t="shared" si="52"/>
        <v>5</v>
      </c>
      <c r="D1180" s="7">
        <f t="shared" si="53"/>
        <v>1975</v>
      </c>
      <c r="E1180" s="60">
        <v>1.59</v>
      </c>
    </row>
    <row r="1181" spans="1:5" x14ac:dyDescent="0.25">
      <c r="A1181" s="61">
        <v>27525</v>
      </c>
      <c r="B1181" s="7">
        <f t="shared" si="51"/>
        <v>11</v>
      </c>
      <c r="C1181" s="7">
        <f t="shared" si="52"/>
        <v>5</v>
      </c>
      <c r="D1181" s="7">
        <f t="shared" si="53"/>
        <v>1975</v>
      </c>
      <c r="E1181" s="60">
        <v>2.96</v>
      </c>
    </row>
    <row r="1182" spans="1:5" x14ac:dyDescent="0.25">
      <c r="A1182" s="61">
        <v>27526</v>
      </c>
      <c r="B1182" s="7">
        <f t="shared" si="51"/>
        <v>12</v>
      </c>
      <c r="C1182" s="7">
        <f t="shared" si="52"/>
        <v>5</v>
      </c>
      <c r="D1182" s="7">
        <f t="shared" si="53"/>
        <v>1975</v>
      </c>
      <c r="E1182" s="60">
        <v>2.0299999999999998</v>
      </c>
    </row>
    <row r="1183" spans="1:5" x14ac:dyDescent="0.25">
      <c r="A1183" s="61">
        <v>27527</v>
      </c>
      <c r="B1183" s="7">
        <f t="shared" si="51"/>
        <v>13</v>
      </c>
      <c r="C1183" s="7">
        <f t="shared" si="52"/>
        <v>5</v>
      </c>
      <c r="D1183" s="7">
        <f t="shared" si="53"/>
        <v>1975</v>
      </c>
      <c r="E1183" s="60">
        <v>3.62</v>
      </c>
    </row>
    <row r="1184" spans="1:5" x14ac:dyDescent="0.25">
      <c r="A1184" s="61">
        <v>27528</v>
      </c>
      <c r="B1184" s="7">
        <f t="shared" si="51"/>
        <v>14</v>
      </c>
      <c r="C1184" s="7">
        <f t="shared" si="52"/>
        <v>5</v>
      </c>
      <c r="D1184" s="7">
        <f t="shared" si="53"/>
        <v>1975</v>
      </c>
      <c r="E1184" s="60">
        <v>2.8</v>
      </c>
    </row>
    <row r="1185" spans="1:5" x14ac:dyDescent="0.25">
      <c r="A1185" s="61">
        <v>27529</v>
      </c>
      <c r="B1185" s="7">
        <f t="shared" si="51"/>
        <v>15</v>
      </c>
      <c r="C1185" s="7">
        <f t="shared" si="52"/>
        <v>5</v>
      </c>
      <c r="D1185" s="7">
        <f t="shared" si="53"/>
        <v>1975</v>
      </c>
      <c r="E1185" s="60">
        <v>3.29</v>
      </c>
    </row>
    <row r="1186" spans="1:5" x14ac:dyDescent="0.25">
      <c r="A1186" s="61">
        <v>27530</v>
      </c>
      <c r="B1186" s="7">
        <f t="shared" si="51"/>
        <v>16</v>
      </c>
      <c r="C1186" s="7">
        <f t="shared" si="52"/>
        <v>5</v>
      </c>
      <c r="D1186" s="7">
        <f t="shared" si="53"/>
        <v>1975</v>
      </c>
      <c r="E1186" s="60">
        <v>4.12</v>
      </c>
    </row>
    <row r="1187" spans="1:5" x14ac:dyDescent="0.25">
      <c r="A1187" s="61">
        <v>27531</v>
      </c>
      <c r="B1187" s="7">
        <f t="shared" si="51"/>
        <v>17</v>
      </c>
      <c r="C1187" s="7">
        <f t="shared" si="52"/>
        <v>5</v>
      </c>
      <c r="D1187" s="7">
        <f t="shared" si="53"/>
        <v>1975</v>
      </c>
      <c r="E1187" s="60">
        <v>6.22</v>
      </c>
    </row>
    <row r="1188" spans="1:5" x14ac:dyDescent="0.25">
      <c r="A1188" s="61">
        <v>27532</v>
      </c>
      <c r="B1188" s="7">
        <f t="shared" si="51"/>
        <v>18</v>
      </c>
      <c r="C1188" s="7">
        <f t="shared" si="52"/>
        <v>5</v>
      </c>
      <c r="D1188" s="7">
        <f t="shared" si="53"/>
        <v>1975</v>
      </c>
      <c r="E1188" s="60">
        <v>3.13</v>
      </c>
    </row>
    <row r="1189" spans="1:5" x14ac:dyDescent="0.25">
      <c r="A1189" s="61">
        <v>27533</v>
      </c>
      <c r="B1189" s="7">
        <f t="shared" si="51"/>
        <v>19</v>
      </c>
      <c r="C1189" s="7">
        <f t="shared" si="52"/>
        <v>5</v>
      </c>
      <c r="D1189" s="7">
        <f t="shared" si="53"/>
        <v>1975</v>
      </c>
      <c r="E1189" s="60">
        <v>2.4900000000000002</v>
      </c>
    </row>
    <row r="1190" spans="1:5" x14ac:dyDescent="0.25">
      <c r="A1190" s="61">
        <v>27534</v>
      </c>
      <c r="B1190" s="7">
        <f t="shared" si="51"/>
        <v>20</v>
      </c>
      <c r="C1190" s="7">
        <f t="shared" si="52"/>
        <v>5</v>
      </c>
      <c r="D1190" s="7">
        <f t="shared" si="53"/>
        <v>1975</v>
      </c>
      <c r="E1190" s="60">
        <v>2.0299999999999998</v>
      </c>
    </row>
    <row r="1191" spans="1:5" x14ac:dyDescent="0.25">
      <c r="A1191" s="61">
        <v>27535</v>
      </c>
      <c r="B1191" s="7">
        <f t="shared" si="51"/>
        <v>21</v>
      </c>
      <c r="C1191" s="7">
        <f t="shared" si="52"/>
        <v>5</v>
      </c>
      <c r="D1191" s="7">
        <f t="shared" si="53"/>
        <v>1975</v>
      </c>
      <c r="E1191" s="60">
        <v>1.73</v>
      </c>
    </row>
    <row r="1192" spans="1:5" x14ac:dyDescent="0.25">
      <c r="A1192" s="61">
        <v>27536</v>
      </c>
      <c r="B1192" s="7">
        <f t="shared" si="51"/>
        <v>22</v>
      </c>
      <c r="C1192" s="7">
        <f t="shared" si="52"/>
        <v>5</v>
      </c>
      <c r="D1192" s="7">
        <f t="shared" si="53"/>
        <v>1975</v>
      </c>
      <c r="E1192" s="60">
        <v>2.1800000000000002</v>
      </c>
    </row>
    <row r="1193" spans="1:5" x14ac:dyDescent="0.25">
      <c r="A1193" s="61">
        <v>27537</v>
      </c>
      <c r="B1193" s="7">
        <f t="shared" si="51"/>
        <v>23</v>
      </c>
      <c r="C1193" s="7">
        <f t="shared" si="52"/>
        <v>5</v>
      </c>
      <c r="D1193" s="7">
        <f t="shared" si="53"/>
        <v>1975</v>
      </c>
      <c r="E1193" s="60">
        <v>3.62</v>
      </c>
    </row>
    <row r="1194" spans="1:5" x14ac:dyDescent="0.25">
      <c r="A1194" s="61">
        <v>27538</v>
      </c>
      <c r="B1194" s="7">
        <f t="shared" si="51"/>
        <v>24</v>
      </c>
      <c r="C1194" s="7">
        <f t="shared" si="52"/>
        <v>5</v>
      </c>
      <c r="D1194" s="7">
        <f t="shared" si="53"/>
        <v>1975</v>
      </c>
      <c r="E1194" s="60">
        <v>3.29</v>
      </c>
    </row>
    <row r="1195" spans="1:5" x14ac:dyDescent="0.25">
      <c r="A1195" s="61">
        <v>27539</v>
      </c>
      <c r="B1195" s="7">
        <f t="shared" si="51"/>
        <v>25</v>
      </c>
      <c r="C1195" s="7">
        <f t="shared" si="52"/>
        <v>5</v>
      </c>
      <c r="D1195" s="7">
        <f t="shared" si="53"/>
        <v>1975</v>
      </c>
      <c r="E1195" s="60">
        <v>2.65</v>
      </c>
    </row>
    <row r="1196" spans="1:5" x14ac:dyDescent="0.25">
      <c r="A1196" s="61">
        <v>27540</v>
      </c>
      <c r="B1196" s="7">
        <f t="shared" si="51"/>
        <v>26</v>
      </c>
      <c r="C1196" s="7">
        <f t="shared" si="52"/>
        <v>5</v>
      </c>
      <c r="D1196" s="7">
        <f t="shared" si="53"/>
        <v>1975</v>
      </c>
      <c r="E1196" s="60">
        <v>2.0299999999999998</v>
      </c>
    </row>
    <row r="1197" spans="1:5" x14ac:dyDescent="0.25">
      <c r="A1197" s="61">
        <v>27541</v>
      </c>
      <c r="B1197" s="7">
        <f t="shared" si="51"/>
        <v>27</v>
      </c>
      <c r="C1197" s="7">
        <f t="shared" si="52"/>
        <v>5</v>
      </c>
      <c r="D1197" s="7">
        <f t="shared" si="53"/>
        <v>1975</v>
      </c>
      <c r="E1197" s="60">
        <v>3.29</v>
      </c>
    </row>
    <row r="1198" spans="1:5" x14ac:dyDescent="0.25">
      <c r="A1198" s="61">
        <v>27542</v>
      </c>
      <c r="B1198" s="7">
        <f t="shared" si="51"/>
        <v>28</v>
      </c>
      <c r="C1198" s="7">
        <f t="shared" si="52"/>
        <v>5</v>
      </c>
      <c r="D1198" s="7">
        <f t="shared" si="53"/>
        <v>1975</v>
      </c>
      <c r="E1198" s="60">
        <v>1.59</v>
      </c>
    </row>
    <row r="1199" spans="1:5" x14ac:dyDescent="0.25">
      <c r="A1199" s="61">
        <v>27543</v>
      </c>
      <c r="B1199" s="7">
        <f t="shared" ref="B1199:B1262" si="54">+DAY(A1199)</f>
        <v>29</v>
      </c>
      <c r="C1199" s="7">
        <f t="shared" ref="C1199:C1262" si="55">+MONTH(A1199)</f>
        <v>5</v>
      </c>
      <c r="D1199" s="7">
        <f t="shared" ref="D1199:D1262" si="56">+YEAR(A1199)</f>
        <v>1975</v>
      </c>
      <c r="E1199" s="60">
        <v>3.29</v>
      </c>
    </row>
    <row r="1200" spans="1:5" x14ac:dyDescent="0.25">
      <c r="A1200" s="61">
        <v>27544</v>
      </c>
      <c r="B1200" s="7">
        <f t="shared" si="54"/>
        <v>30</v>
      </c>
      <c r="C1200" s="7">
        <f t="shared" si="55"/>
        <v>5</v>
      </c>
      <c r="D1200" s="7">
        <f t="shared" si="56"/>
        <v>1975</v>
      </c>
      <c r="E1200" s="60">
        <v>3.78</v>
      </c>
    </row>
    <row r="1201" spans="1:5" x14ac:dyDescent="0.25">
      <c r="A1201" s="61">
        <v>27545</v>
      </c>
      <c r="B1201" s="7">
        <f t="shared" si="54"/>
        <v>31</v>
      </c>
      <c r="C1201" s="7">
        <f t="shared" si="55"/>
        <v>5</v>
      </c>
      <c r="D1201" s="7">
        <f t="shared" si="56"/>
        <v>1975</v>
      </c>
      <c r="E1201" s="60">
        <v>3.95</v>
      </c>
    </row>
    <row r="1202" spans="1:5" x14ac:dyDescent="0.25">
      <c r="A1202" s="61">
        <v>27546</v>
      </c>
      <c r="B1202" s="7">
        <f t="shared" si="54"/>
        <v>1</v>
      </c>
      <c r="C1202" s="7">
        <f t="shared" si="55"/>
        <v>6</v>
      </c>
      <c r="D1202" s="7">
        <f t="shared" si="56"/>
        <v>1975</v>
      </c>
      <c r="E1202" s="60">
        <v>3.29</v>
      </c>
    </row>
    <row r="1203" spans="1:5" x14ac:dyDescent="0.25">
      <c r="A1203" s="61">
        <v>27547</v>
      </c>
      <c r="B1203" s="7">
        <f t="shared" si="54"/>
        <v>2</v>
      </c>
      <c r="C1203" s="7">
        <f t="shared" si="55"/>
        <v>6</v>
      </c>
      <c r="D1203" s="7">
        <f t="shared" si="56"/>
        <v>1975</v>
      </c>
      <c r="E1203" s="60">
        <v>2.4900000000000002</v>
      </c>
    </row>
    <row r="1204" spans="1:5" x14ac:dyDescent="0.25">
      <c r="A1204" s="61">
        <v>27548</v>
      </c>
      <c r="B1204" s="7">
        <f t="shared" si="54"/>
        <v>3</v>
      </c>
      <c r="C1204" s="7">
        <f t="shared" si="55"/>
        <v>6</v>
      </c>
      <c r="D1204" s="7">
        <f t="shared" si="56"/>
        <v>1975</v>
      </c>
      <c r="E1204" s="60">
        <v>2.65</v>
      </c>
    </row>
    <row r="1205" spans="1:5" x14ac:dyDescent="0.25">
      <c r="A1205" s="61">
        <v>27549</v>
      </c>
      <c r="B1205" s="7">
        <f t="shared" si="54"/>
        <v>4</v>
      </c>
      <c r="C1205" s="7">
        <f t="shared" si="55"/>
        <v>6</v>
      </c>
      <c r="D1205" s="7">
        <f t="shared" si="56"/>
        <v>1975</v>
      </c>
      <c r="E1205" s="60">
        <v>2.33</v>
      </c>
    </row>
    <row r="1206" spans="1:5" x14ac:dyDescent="0.25">
      <c r="A1206" s="61">
        <v>27550</v>
      </c>
      <c r="B1206" s="7">
        <f t="shared" si="54"/>
        <v>5</v>
      </c>
      <c r="C1206" s="7">
        <f t="shared" si="55"/>
        <v>6</v>
      </c>
      <c r="D1206" s="7">
        <f t="shared" si="56"/>
        <v>1975</v>
      </c>
      <c r="E1206" s="60">
        <v>2.2999999999999998</v>
      </c>
    </row>
    <row r="1207" spans="1:5" x14ac:dyDescent="0.25">
      <c r="A1207" s="61">
        <v>27551</v>
      </c>
      <c r="B1207" s="7">
        <f t="shared" si="54"/>
        <v>6</v>
      </c>
      <c r="C1207" s="7">
        <f t="shared" si="55"/>
        <v>6</v>
      </c>
      <c r="D1207" s="7">
        <f t="shared" si="56"/>
        <v>1975</v>
      </c>
      <c r="E1207" s="60">
        <v>1.88</v>
      </c>
    </row>
    <row r="1208" spans="1:5" x14ac:dyDescent="0.25">
      <c r="A1208" s="61">
        <v>27552</v>
      </c>
      <c r="B1208" s="7">
        <f t="shared" si="54"/>
        <v>7</v>
      </c>
      <c r="C1208" s="7">
        <f t="shared" si="55"/>
        <v>6</v>
      </c>
      <c r="D1208" s="7">
        <f t="shared" si="56"/>
        <v>1975</v>
      </c>
      <c r="E1208" s="60">
        <v>2.1800000000000002</v>
      </c>
    </row>
    <row r="1209" spans="1:5" x14ac:dyDescent="0.25">
      <c r="A1209" s="61">
        <v>27553</v>
      </c>
      <c r="B1209" s="7">
        <f t="shared" si="54"/>
        <v>8</v>
      </c>
      <c r="C1209" s="7">
        <f t="shared" si="55"/>
        <v>6</v>
      </c>
      <c r="D1209" s="7">
        <f t="shared" si="56"/>
        <v>1975</v>
      </c>
      <c r="E1209" s="60">
        <v>2.65</v>
      </c>
    </row>
    <row r="1210" spans="1:5" x14ac:dyDescent="0.25">
      <c r="A1210" s="61">
        <v>27554</v>
      </c>
      <c r="B1210" s="7">
        <f t="shared" si="54"/>
        <v>9</v>
      </c>
      <c r="C1210" s="7">
        <f t="shared" si="55"/>
        <v>6</v>
      </c>
      <c r="D1210" s="7">
        <f t="shared" si="56"/>
        <v>1975</v>
      </c>
      <c r="E1210" s="60">
        <v>2.8</v>
      </c>
    </row>
    <row r="1211" spans="1:5" x14ac:dyDescent="0.25">
      <c r="A1211" s="61">
        <v>27555</v>
      </c>
      <c r="B1211" s="7">
        <f t="shared" si="54"/>
        <v>10</v>
      </c>
      <c r="C1211" s="7">
        <f t="shared" si="55"/>
        <v>6</v>
      </c>
      <c r="D1211" s="7">
        <f t="shared" si="56"/>
        <v>1975</v>
      </c>
      <c r="E1211" s="60">
        <v>3</v>
      </c>
    </row>
    <row r="1212" spans="1:5" x14ac:dyDescent="0.25">
      <c r="A1212" s="61">
        <v>27556</v>
      </c>
      <c r="B1212" s="7">
        <f t="shared" si="54"/>
        <v>11</v>
      </c>
      <c r="C1212" s="7">
        <f t="shared" si="55"/>
        <v>6</v>
      </c>
      <c r="D1212" s="7">
        <f t="shared" si="56"/>
        <v>1975</v>
      </c>
      <c r="E1212" s="60">
        <v>3.13</v>
      </c>
    </row>
    <row r="1213" spans="1:5" x14ac:dyDescent="0.25">
      <c r="A1213" s="61">
        <v>27557</v>
      </c>
      <c r="B1213" s="7">
        <f t="shared" si="54"/>
        <v>12</v>
      </c>
      <c r="C1213" s="7">
        <f t="shared" si="55"/>
        <v>6</v>
      </c>
      <c r="D1213" s="7">
        <f t="shared" si="56"/>
        <v>1975</v>
      </c>
      <c r="E1213" s="60">
        <v>3.78</v>
      </c>
    </row>
    <row r="1214" spans="1:5" x14ac:dyDescent="0.25">
      <c r="A1214" s="61">
        <v>27558</v>
      </c>
      <c r="B1214" s="7">
        <f t="shared" si="54"/>
        <v>13</v>
      </c>
      <c r="C1214" s="7">
        <f t="shared" si="55"/>
        <v>6</v>
      </c>
      <c r="D1214" s="7">
        <f t="shared" si="56"/>
        <v>1975</v>
      </c>
      <c r="E1214" s="60">
        <v>3.29</v>
      </c>
    </row>
    <row r="1215" spans="1:5" x14ac:dyDescent="0.25">
      <c r="A1215" s="61">
        <v>27559</v>
      </c>
      <c r="B1215" s="7">
        <f t="shared" si="54"/>
        <v>14</v>
      </c>
      <c r="C1215" s="7">
        <f t="shared" si="55"/>
        <v>6</v>
      </c>
      <c r="D1215" s="7">
        <f t="shared" si="56"/>
        <v>1975</v>
      </c>
      <c r="E1215" s="60">
        <v>2.96</v>
      </c>
    </row>
    <row r="1216" spans="1:5" x14ac:dyDescent="0.25">
      <c r="A1216" s="61">
        <v>27560</v>
      </c>
      <c r="B1216" s="7">
        <f t="shared" si="54"/>
        <v>15</v>
      </c>
      <c r="C1216" s="7">
        <f t="shared" si="55"/>
        <v>6</v>
      </c>
      <c r="D1216" s="7">
        <f t="shared" si="56"/>
        <v>1975</v>
      </c>
      <c r="E1216" s="60">
        <v>2.65</v>
      </c>
    </row>
    <row r="1217" spans="1:5" x14ac:dyDescent="0.25">
      <c r="A1217" s="61">
        <v>27561</v>
      </c>
      <c r="B1217" s="7">
        <f t="shared" si="54"/>
        <v>16</v>
      </c>
      <c r="C1217" s="7">
        <f t="shared" si="55"/>
        <v>6</v>
      </c>
      <c r="D1217" s="7">
        <f t="shared" si="56"/>
        <v>1975</v>
      </c>
      <c r="E1217" s="60">
        <v>3.45</v>
      </c>
    </row>
    <row r="1218" spans="1:5" x14ac:dyDescent="0.25">
      <c r="A1218" s="61">
        <v>27562</v>
      </c>
      <c r="B1218" s="7">
        <f t="shared" si="54"/>
        <v>17</v>
      </c>
      <c r="C1218" s="7">
        <f t="shared" si="55"/>
        <v>6</v>
      </c>
      <c r="D1218" s="7">
        <f t="shared" si="56"/>
        <v>1975</v>
      </c>
      <c r="E1218" s="60">
        <v>3.45</v>
      </c>
    </row>
    <row r="1219" spans="1:5" x14ac:dyDescent="0.25">
      <c r="A1219" s="61">
        <v>27563</v>
      </c>
      <c r="B1219" s="7">
        <f t="shared" si="54"/>
        <v>18</v>
      </c>
      <c r="C1219" s="7">
        <f t="shared" si="55"/>
        <v>6</v>
      </c>
      <c r="D1219" s="7">
        <f t="shared" si="56"/>
        <v>1975</v>
      </c>
      <c r="E1219" s="60">
        <v>2.8</v>
      </c>
    </row>
    <row r="1220" spans="1:5" x14ac:dyDescent="0.25">
      <c r="A1220" s="61">
        <v>27564</v>
      </c>
      <c r="B1220" s="7">
        <f t="shared" si="54"/>
        <v>19</v>
      </c>
      <c r="C1220" s="7">
        <f t="shared" si="55"/>
        <v>6</v>
      </c>
      <c r="D1220" s="7">
        <f t="shared" si="56"/>
        <v>1975</v>
      </c>
      <c r="E1220" s="60">
        <v>2.8</v>
      </c>
    </row>
    <row r="1221" spans="1:5" x14ac:dyDescent="0.25">
      <c r="A1221" s="61">
        <v>27565</v>
      </c>
      <c r="B1221" s="7">
        <f t="shared" si="54"/>
        <v>20</v>
      </c>
      <c r="C1221" s="7">
        <f t="shared" si="55"/>
        <v>6</v>
      </c>
      <c r="D1221" s="7">
        <f t="shared" si="56"/>
        <v>1975</v>
      </c>
      <c r="E1221" s="60">
        <v>2.33</v>
      </c>
    </row>
    <row r="1222" spans="1:5" x14ac:dyDescent="0.25">
      <c r="A1222" s="61">
        <v>27566</v>
      </c>
      <c r="B1222" s="7">
        <f t="shared" si="54"/>
        <v>21</v>
      </c>
      <c r="C1222" s="7">
        <f t="shared" si="55"/>
        <v>6</v>
      </c>
      <c r="D1222" s="7">
        <f t="shared" si="56"/>
        <v>1975</v>
      </c>
      <c r="E1222" s="60">
        <v>6.58</v>
      </c>
    </row>
    <row r="1223" spans="1:5" x14ac:dyDescent="0.25">
      <c r="A1223" s="61">
        <v>27567</v>
      </c>
      <c r="B1223" s="7">
        <f t="shared" si="54"/>
        <v>22</v>
      </c>
      <c r="C1223" s="7">
        <f t="shared" si="55"/>
        <v>6</v>
      </c>
      <c r="D1223" s="7">
        <f t="shared" si="56"/>
        <v>1975</v>
      </c>
      <c r="E1223" s="60">
        <v>5.33</v>
      </c>
    </row>
    <row r="1224" spans="1:5" x14ac:dyDescent="0.25">
      <c r="A1224" s="61">
        <v>27568</v>
      </c>
      <c r="B1224" s="7">
        <f t="shared" si="54"/>
        <v>23</v>
      </c>
      <c r="C1224" s="7">
        <f t="shared" si="55"/>
        <v>6</v>
      </c>
      <c r="D1224" s="7">
        <f t="shared" si="56"/>
        <v>1975</v>
      </c>
      <c r="E1224" s="60">
        <v>4.8</v>
      </c>
    </row>
    <row r="1225" spans="1:5" x14ac:dyDescent="0.25">
      <c r="A1225" s="61">
        <v>27569</v>
      </c>
      <c r="B1225" s="7">
        <f t="shared" si="54"/>
        <v>24</v>
      </c>
      <c r="C1225" s="7">
        <f t="shared" si="55"/>
        <v>6</v>
      </c>
      <c r="D1225" s="7">
        <f t="shared" si="56"/>
        <v>1975</v>
      </c>
      <c r="E1225" s="60">
        <v>3.62</v>
      </c>
    </row>
    <row r="1226" spans="1:5" x14ac:dyDescent="0.25">
      <c r="A1226" s="61">
        <v>27570</v>
      </c>
      <c r="B1226" s="7">
        <f t="shared" si="54"/>
        <v>25</v>
      </c>
      <c r="C1226" s="7">
        <f t="shared" si="55"/>
        <v>6</v>
      </c>
      <c r="D1226" s="7">
        <f t="shared" si="56"/>
        <v>1975</v>
      </c>
      <c r="E1226" s="60">
        <v>4.8</v>
      </c>
    </row>
    <row r="1227" spans="1:5" x14ac:dyDescent="0.25">
      <c r="A1227" s="61">
        <v>27571</v>
      </c>
      <c r="B1227" s="7">
        <f t="shared" si="54"/>
        <v>26</v>
      </c>
      <c r="C1227" s="7">
        <f t="shared" si="55"/>
        <v>6</v>
      </c>
      <c r="D1227" s="7">
        <f t="shared" si="56"/>
        <v>1975</v>
      </c>
      <c r="E1227" s="60">
        <v>3.62</v>
      </c>
    </row>
    <row r="1228" spans="1:5" x14ac:dyDescent="0.25">
      <c r="A1228" s="61">
        <v>27572</v>
      </c>
      <c r="B1228" s="7">
        <f t="shared" si="54"/>
        <v>27</v>
      </c>
      <c r="C1228" s="7">
        <f t="shared" si="55"/>
        <v>6</v>
      </c>
      <c r="D1228" s="7">
        <f t="shared" si="56"/>
        <v>1975</v>
      </c>
      <c r="E1228" s="60">
        <v>3.95</v>
      </c>
    </row>
    <row r="1229" spans="1:5" x14ac:dyDescent="0.25">
      <c r="A1229" s="61">
        <v>27573</v>
      </c>
      <c r="B1229" s="7">
        <f t="shared" si="54"/>
        <v>28</v>
      </c>
      <c r="C1229" s="7">
        <f t="shared" si="55"/>
        <v>6</v>
      </c>
      <c r="D1229" s="7">
        <f t="shared" si="56"/>
        <v>1975</v>
      </c>
      <c r="E1229" s="60">
        <v>5.68</v>
      </c>
    </row>
    <row r="1230" spans="1:5" x14ac:dyDescent="0.25">
      <c r="A1230" s="61">
        <v>27574</v>
      </c>
      <c r="B1230" s="7">
        <f t="shared" si="54"/>
        <v>29</v>
      </c>
      <c r="C1230" s="7">
        <f t="shared" si="55"/>
        <v>6</v>
      </c>
      <c r="D1230" s="7">
        <f t="shared" si="56"/>
        <v>1975</v>
      </c>
      <c r="E1230" s="60">
        <v>5.86</v>
      </c>
    </row>
    <row r="1231" spans="1:5" x14ac:dyDescent="0.25">
      <c r="A1231" s="61">
        <v>27575</v>
      </c>
      <c r="B1231" s="7">
        <f t="shared" si="54"/>
        <v>30</v>
      </c>
      <c r="C1231" s="7">
        <f t="shared" si="55"/>
        <v>6</v>
      </c>
      <c r="D1231" s="7">
        <f t="shared" si="56"/>
        <v>1975</v>
      </c>
      <c r="E1231" s="60">
        <v>4.63</v>
      </c>
    </row>
    <row r="1232" spans="1:5" x14ac:dyDescent="0.25">
      <c r="A1232" s="61">
        <v>27576</v>
      </c>
      <c r="B1232" s="7">
        <f t="shared" si="54"/>
        <v>1</v>
      </c>
      <c r="C1232" s="7">
        <f t="shared" si="55"/>
        <v>7</v>
      </c>
      <c r="D1232" s="7">
        <f t="shared" si="56"/>
        <v>1975</v>
      </c>
      <c r="E1232" s="60">
        <v>3.78</v>
      </c>
    </row>
    <row r="1233" spans="1:5" x14ac:dyDescent="0.25">
      <c r="A1233" s="61">
        <v>27577</v>
      </c>
      <c r="B1233" s="7">
        <f t="shared" si="54"/>
        <v>2</v>
      </c>
      <c r="C1233" s="7">
        <f t="shared" si="55"/>
        <v>7</v>
      </c>
      <c r="D1233" s="7">
        <f t="shared" si="56"/>
        <v>1975</v>
      </c>
      <c r="E1233" s="60">
        <v>3.62</v>
      </c>
    </row>
    <row r="1234" spans="1:5" x14ac:dyDescent="0.25">
      <c r="A1234" s="61">
        <v>27578</v>
      </c>
      <c r="B1234" s="7">
        <f t="shared" si="54"/>
        <v>3</v>
      </c>
      <c r="C1234" s="7">
        <f t="shared" si="55"/>
        <v>7</v>
      </c>
      <c r="D1234" s="7">
        <f t="shared" si="56"/>
        <v>1975</v>
      </c>
      <c r="E1234" s="60">
        <v>3.13</v>
      </c>
    </row>
    <row r="1235" spans="1:5" x14ac:dyDescent="0.25">
      <c r="A1235" s="61">
        <v>27579</v>
      </c>
      <c r="B1235" s="7">
        <f t="shared" si="54"/>
        <v>4</v>
      </c>
      <c r="C1235" s="7">
        <f t="shared" si="55"/>
        <v>7</v>
      </c>
      <c r="D1235" s="7">
        <f t="shared" si="56"/>
        <v>1975</v>
      </c>
      <c r="E1235" s="60">
        <v>7.69</v>
      </c>
    </row>
    <row r="1236" spans="1:5" x14ac:dyDescent="0.25">
      <c r="A1236" s="61">
        <v>27580</v>
      </c>
      <c r="B1236" s="7">
        <f t="shared" si="54"/>
        <v>5</v>
      </c>
      <c r="C1236" s="7">
        <f t="shared" si="55"/>
        <v>7</v>
      </c>
      <c r="D1236" s="7">
        <f t="shared" si="56"/>
        <v>1975</v>
      </c>
      <c r="E1236" s="60">
        <v>7.32</v>
      </c>
    </row>
    <row r="1237" spans="1:5" x14ac:dyDescent="0.25">
      <c r="A1237" s="61">
        <v>27581</v>
      </c>
      <c r="B1237" s="7">
        <f t="shared" si="54"/>
        <v>6</v>
      </c>
      <c r="C1237" s="7">
        <f t="shared" si="55"/>
        <v>7</v>
      </c>
      <c r="D1237" s="7">
        <f t="shared" si="56"/>
        <v>1975</v>
      </c>
      <c r="E1237" s="60">
        <v>5.68</v>
      </c>
    </row>
    <row r="1238" spans="1:5" x14ac:dyDescent="0.25">
      <c r="A1238" s="61">
        <v>27582</v>
      </c>
      <c r="B1238" s="7">
        <f t="shared" si="54"/>
        <v>7</v>
      </c>
      <c r="C1238" s="7">
        <f t="shared" si="55"/>
        <v>7</v>
      </c>
      <c r="D1238" s="7">
        <f t="shared" si="56"/>
        <v>1975</v>
      </c>
      <c r="E1238" s="60">
        <v>5.86</v>
      </c>
    </row>
    <row r="1239" spans="1:5" x14ac:dyDescent="0.25">
      <c r="A1239" s="61">
        <v>27583</v>
      </c>
      <c r="B1239" s="7">
        <f t="shared" si="54"/>
        <v>8</v>
      </c>
      <c r="C1239" s="7">
        <f t="shared" si="55"/>
        <v>7</v>
      </c>
      <c r="D1239" s="7">
        <f t="shared" si="56"/>
        <v>1975</v>
      </c>
      <c r="E1239" s="60">
        <v>8.06</v>
      </c>
    </row>
    <row r="1240" spans="1:5" x14ac:dyDescent="0.25">
      <c r="A1240" s="61">
        <v>27584</v>
      </c>
      <c r="B1240" s="7">
        <f t="shared" si="54"/>
        <v>9</v>
      </c>
      <c r="C1240" s="7">
        <f t="shared" si="55"/>
        <v>7</v>
      </c>
      <c r="D1240" s="7">
        <f t="shared" si="56"/>
        <v>1975</v>
      </c>
      <c r="E1240" s="60">
        <v>5.68</v>
      </c>
    </row>
    <row r="1241" spans="1:5" x14ac:dyDescent="0.25">
      <c r="A1241" s="61">
        <v>27585</v>
      </c>
      <c r="B1241" s="7">
        <f t="shared" si="54"/>
        <v>10</v>
      </c>
      <c r="C1241" s="7">
        <f t="shared" si="55"/>
        <v>7</v>
      </c>
      <c r="D1241" s="7">
        <f t="shared" si="56"/>
        <v>1975</v>
      </c>
      <c r="E1241" s="60">
        <v>5.33</v>
      </c>
    </row>
    <row r="1242" spans="1:5" x14ac:dyDescent="0.25">
      <c r="A1242" s="61">
        <v>27586</v>
      </c>
      <c r="B1242" s="7">
        <f t="shared" si="54"/>
        <v>11</v>
      </c>
      <c r="C1242" s="7">
        <f t="shared" si="55"/>
        <v>7</v>
      </c>
      <c r="D1242" s="7">
        <f t="shared" si="56"/>
        <v>1975</v>
      </c>
      <c r="E1242" s="60">
        <v>6.4</v>
      </c>
    </row>
    <row r="1243" spans="1:5" x14ac:dyDescent="0.25">
      <c r="A1243" s="61">
        <v>27587</v>
      </c>
      <c r="B1243" s="7">
        <f t="shared" si="54"/>
        <v>12</v>
      </c>
      <c r="C1243" s="7">
        <f t="shared" si="55"/>
        <v>7</v>
      </c>
      <c r="D1243" s="7">
        <f t="shared" si="56"/>
        <v>1975</v>
      </c>
      <c r="E1243" s="60">
        <v>5.15</v>
      </c>
    </row>
    <row r="1244" spans="1:5" x14ac:dyDescent="0.25">
      <c r="A1244" s="61">
        <v>27588</v>
      </c>
      <c r="B1244" s="7">
        <f t="shared" si="54"/>
        <v>13</v>
      </c>
      <c r="C1244" s="7">
        <f t="shared" si="55"/>
        <v>7</v>
      </c>
      <c r="D1244" s="7">
        <f t="shared" si="56"/>
        <v>1975</v>
      </c>
      <c r="E1244" s="60">
        <v>6.04</v>
      </c>
    </row>
    <row r="1245" spans="1:5" x14ac:dyDescent="0.25">
      <c r="A1245" s="61">
        <v>27589</v>
      </c>
      <c r="B1245" s="7">
        <f t="shared" si="54"/>
        <v>14</v>
      </c>
      <c r="C1245" s="7">
        <f t="shared" si="55"/>
        <v>7</v>
      </c>
      <c r="D1245" s="7">
        <f t="shared" si="56"/>
        <v>1975</v>
      </c>
      <c r="E1245" s="60">
        <v>8.44</v>
      </c>
    </row>
    <row r="1246" spans="1:5" x14ac:dyDescent="0.25">
      <c r="A1246" s="61">
        <v>27590</v>
      </c>
      <c r="B1246" s="7">
        <f t="shared" si="54"/>
        <v>15</v>
      </c>
      <c r="C1246" s="7">
        <f t="shared" si="55"/>
        <v>7</v>
      </c>
      <c r="D1246" s="7">
        <f t="shared" si="56"/>
        <v>1975</v>
      </c>
      <c r="E1246" s="60">
        <v>6.04</v>
      </c>
    </row>
    <row r="1247" spans="1:5" x14ac:dyDescent="0.25">
      <c r="A1247" s="61">
        <v>27591</v>
      </c>
      <c r="B1247" s="7">
        <f t="shared" si="54"/>
        <v>16</v>
      </c>
      <c r="C1247" s="7">
        <f t="shared" si="55"/>
        <v>7</v>
      </c>
      <c r="D1247" s="7">
        <f t="shared" si="56"/>
        <v>1975</v>
      </c>
      <c r="E1247" s="60">
        <v>4.8</v>
      </c>
    </row>
    <row r="1248" spans="1:5" x14ac:dyDescent="0.25">
      <c r="A1248" s="61">
        <v>27592</v>
      </c>
      <c r="B1248" s="7">
        <f t="shared" si="54"/>
        <v>17</v>
      </c>
      <c r="C1248" s="7">
        <f t="shared" si="55"/>
        <v>7</v>
      </c>
      <c r="D1248" s="7">
        <f t="shared" si="56"/>
        <v>1975</v>
      </c>
      <c r="E1248" s="60">
        <v>4.12</v>
      </c>
    </row>
    <row r="1249" spans="1:5" x14ac:dyDescent="0.25">
      <c r="A1249" s="61">
        <v>27593</v>
      </c>
      <c r="B1249" s="7">
        <f t="shared" si="54"/>
        <v>18</v>
      </c>
      <c r="C1249" s="7">
        <f t="shared" si="55"/>
        <v>7</v>
      </c>
      <c r="D1249" s="7">
        <f t="shared" si="56"/>
        <v>1975</v>
      </c>
      <c r="E1249" s="60">
        <v>6.76</v>
      </c>
    </row>
    <row r="1250" spans="1:5" x14ac:dyDescent="0.25">
      <c r="A1250" s="61">
        <v>27594</v>
      </c>
      <c r="B1250" s="7">
        <f t="shared" si="54"/>
        <v>19</v>
      </c>
      <c r="C1250" s="7">
        <f t="shared" si="55"/>
        <v>7</v>
      </c>
      <c r="D1250" s="7">
        <f t="shared" si="56"/>
        <v>1975</v>
      </c>
      <c r="E1250" s="60">
        <v>9.1999999999999993</v>
      </c>
    </row>
    <row r="1251" spans="1:5" x14ac:dyDescent="0.25">
      <c r="A1251" s="61">
        <v>27595</v>
      </c>
      <c r="B1251" s="7">
        <f t="shared" si="54"/>
        <v>20</v>
      </c>
      <c r="C1251" s="7">
        <f t="shared" si="55"/>
        <v>7</v>
      </c>
      <c r="D1251" s="7">
        <f t="shared" si="56"/>
        <v>1975</v>
      </c>
      <c r="E1251" s="60">
        <v>7.32</v>
      </c>
    </row>
    <row r="1252" spans="1:5" x14ac:dyDescent="0.25">
      <c r="A1252" s="61">
        <v>27596</v>
      </c>
      <c r="B1252" s="7">
        <f t="shared" si="54"/>
        <v>21</v>
      </c>
      <c r="C1252" s="7">
        <f t="shared" si="55"/>
        <v>7</v>
      </c>
      <c r="D1252" s="7">
        <f t="shared" si="56"/>
        <v>1975</v>
      </c>
      <c r="E1252" s="60">
        <v>6.4</v>
      </c>
    </row>
    <row r="1253" spans="1:5" x14ac:dyDescent="0.25">
      <c r="A1253" s="61">
        <v>27597</v>
      </c>
      <c r="B1253" s="7">
        <f t="shared" si="54"/>
        <v>22</v>
      </c>
      <c r="C1253" s="7">
        <f t="shared" si="55"/>
        <v>7</v>
      </c>
      <c r="D1253" s="7">
        <f t="shared" si="56"/>
        <v>1975</v>
      </c>
      <c r="E1253" s="60">
        <v>7.5</v>
      </c>
    </row>
    <row r="1254" spans="1:5" x14ac:dyDescent="0.25">
      <c r="A1254" s="61">
        <v>27598</v>
      </c>
      <c r="B1254" s="7">
        <f t="shared" si="54"/>
        <v>23</v>
      </c>
      <c r="C1254" s="7">
        <f t="shared" si="55"/>
        <v>7</v>
      </c>
      <c r="D1254" s="7">
        <f t="shared" si="56"/>
        <v>1975</v>
      </c>
      <c r="E1254" s="60">
        <v>6.4</v>
      </c>
    </row>
    <row r="1255" spans="1:5" x14ac:dyDescent="0.25">
      <c r="A1255" s="61">
        <v>27599</v>
      </c>
      <c r="B1255" s="7">
        <f t="shared" si="54"/>
        <v>24</v>
      </c>
      <c r="C1255" s="7">
        <f t="shared" si="55"/>
        <v>7</v>
      </c>
      <c r="D1255" s="7">
        <f t="shared" si="56"/>
        <v>1975</v>
      </c>
      <c r="E1255" s="60">
        <v>5.33</v>
      </c>
    </row>
    <row r="1256" spans="1:5" x14ac:dyDescent="0.25">
      <c r="A1256" s="61">
        <v>27600</v>
      </c>
      <c r="B1256" s="7">
        <f t="shared" si="54"/>
        <v>25</v>
      </c>
      <c r="C1256" s="7">
        <f t="shared" si="55"/>
        <v>7</v>
      </c>
      <c r="D1256" s="7">
        <f t="shared" si="56"/>
        <v>1975</v>
      </c>
      <c r="E1256" s="60">
        <v>6.76</v>
      </c>
    </row>
    <row r="1257" spans="1:5" x14ac:dyDescent="0.25">
      <c r="A1257" s="61">
        <v>27601</v>
      </c>
      <c r="B1257" s="7">
        <f t="shared" si="54"/>
        <v>26</v>
      </c>
      <c r="C1257" s="7">
        <f t="shared" si="55"/>
        <v>7</v>
      </c>
      <c r="D1257" s="7">
        <f t="shared" si="56"/>
        <v>1975</v>
      </c>
      <c r="E1257" s="60">
        <v>6.22</v>
      </c>
    </row>
    <row r="1258" spans="1:5" x14ac:dyDescent="0.25">
      <c r="A1258" s="61">
        <v>27602</v>
      </c>
      <c r="B1258" s="7">
        <f t="shared" si="54"/>
        <v>27</v>
      </c>
      <c r="C1258" s="7">
        <f t="shared" si="55"/>
        <v>7</v>
      </c>
      <c r="D1258" s="7">
        <f t="shared" si="56"/>
        <v>1975</v>
      </c>
      <c r="E1258" s="60">
        <v>7.13</v>
      </c>
    </row>
    <row r="1259" spans="1:5" x14ac:dyDescent="0.25">
      <c r="A1259" s="61">
        <v>27603</v>
      </c>
      <c r="B1259" s="7">
        <f t="shared" si="54"/>
        <v>28</v>
      </c>
      <c r="C1259" s="7">
        <f t="shared" si="55"/>
        <v>7</v>
      </c>
      <c r="D1259" s="7">
        <f t="shared" si="56"/>
        <v>1975</v>
      </c>
      <c r="E1259" s="60">
        <v>6.58</v>
      </c>
    </row>
    <row r="1260" spans="1:5" x14ac:dyDescent="0.25">
      <c r="A1260" s="61">
        <v>27604</v>
      </c>
      <c r="B1260" s="7">
        <f t="shared" si="54"/>
        <v>29</v>
      </c>
      <c r="C1260" s="7">
        <f t="shared" si="55"/>
        <v>7</v>
      </c>
      <c r="D1260" s="7">
        <f t="shared" si="56"/>
        <v>1975</v>
      </c>
      <c r="E1260" s="60">
        <v>6.04</v>
      </c>
    </row>
    <row r="1261" spans="1:5" x14ac:dyDescent="0.25">
      <c r="A1261" s="61">
        <v>27605</v>
      </c>
      <c r="B1261" s="7">
        <f t="shared" si="54"/>
        <v>30</v>
      </c>
      <c r="C1261" s="7">
        <f t="shared" si="55"/>
        <v>7</v>
      </c>
      <c r="D1261" s="7">
        <f t="shared" si="56"/>
        <v>1975</v>
      </c>
      <c r="E1261" s="60">
        <v>5.5</v>
      </c>
    </row>
    <row r="1262" spans="1:5" x14ac:dyDescent="0.25">
      <c r="A1262" s="61">
        <v>27606</v>
      </c>
      <c r="B1262" s="7">
        <f t="shared" si="54"/>
        <v>31</v>
      </c>
      <c r="C1262" s="7">
        <f t="shared" si="55"/>
        <v>7</v>
      </c>
      <c r="D1262" s="7">
        <f t="shared" si="56"/>
        <v>1975</v>
      </c>
      <c r="E1262" s="60">
        <v>5.53</v>
      </c>
    </row>
    <row r="1263" spans="1:5" x14ac:dyDescent="0.25">
      <c r="A1263" s="61">
        <v>27607</v>
      </c>
      <c r="B1263" s="7">
        <f t="shared" ref="B1263:B1326" si="57">+DAY(A1263)</f>
        <v>1</v>
      </c>
      <c r="C1263" s="7">
        <f t="shared" ref="C1263:C1326" si="58">+MONTH(A1263)</f>
        <v>8</v>
      </c>
      <c r="D1263" s="7">
        <f t="shared" ref="D1263:D1326" si="59">+YEAR(A1263)</f>
        <v>1975</v>
      </c>
      <c r="E1263" s="60">
        <v>6.95</v>
      </c>
    </row>
    <row r="1264" spans="1:5" x14ac:dyDescent="0.25">
      <c r="A1264" s="61">
        <v>27608</v>
      </c>
      <c r="B1264" s="7">
        <f t="shared" si="57"/>
        <v>2</v>
      </c>
      <c r="C1264" s="7">
        <f t="shared" si="58"/>
        <v>8</v>
      </c>
      <c r="D1264" s="7">
        <f t="shared" si="59"/>
        <v>1975</v>
      </c>
      <c r="E1264" s="60">
        <v>5.68</v>
      </c>
    </row>
    <row r="1265" spans="1:5" x14ac:dyDescent="0.25">
      <c r="A1265" s="61">
        <v>27609</v>
      </c>
      <c r="B1265" s="7">
        <f t="shared" si="57"/>
        <v>3</v>
      </c>
      <c r="C1265" s="7">
        <f t="shared" si="58"/>
        <v>8</v>
      </c>
      <c r="D1265" s="7">
        <f t="shared" si="59"/>
        <v>1975</v>
      </c>
      <c r="E1265" s="60">
        <v>10.6</v>
      </c>
    </row>
    <row r="1266" spans="1:5" x14ac:dyDescent="0.25">
      <c r="A1266" s="61">
        <v>27610</v>
      </c>
      <c r="B1266" s="7">
        <f t="shared" si="57"/>
        <v>4</v>
      </c>
      <c r="C1266" s="7">
        <f t="shared" si="58"/>
        <v>8</v>
      </c>
      <c r="D1266" s="7">
        <f t="shared" si="59"/>
        <v>1975</v>
      </c>
      <c r="E1266" s="60">
        <v>6.95</v>
      </c>
    </row>
    <row r="1267" spans="1:5" x14ac:dyDescent="0.25">
      <c r="A1267" s="61">
        <v>27611</v>
      </c>
      <c r="B1267" s="7">
        <f t="shared" si="57"/>
        <v>5</v>
      </c>
      <c r="C1267" s="7">
        <f t="shared" si="58"/>
        <v>8</v>
      </c>
      <c r="D1267" s="7">
        <f t="shared" si="59"/>
        <v>1975</v>
      </c>
      <c r="E1267" s="60">
        <v>5.68</v>
      </c>
    </row>
    <row r="1268" spans="1:5" x14ac:dyDescent="0.25">
      <c r="A1268" s="61">
        <v>27612</v>
      </c>
      <c r="B1268" s="7">
        <f t="shared" si="57"/>
        <v>6</v>
      </c>
      <c r="C1268" s="7">
        <f t="shared" si="58"/>
        <v>8</v>
      </c>
      <c r="D1268" s="7">
        <f t="shared" si="59"/>
        <v>1975</v>
      </c>
      <c r="E1268" s="60">
        <v>6.4</v>
      </c>
    </row>
    <row r="1269" spans="1:5" x14ac:dyDescent="0.25">
      <c r="A1269" s="61">
        <v>27613</v>
      </c>
      <c r="B1269" s="7">
        <f t="shared" si="57"/>
        <v>7</v>
      </c>
      <c r="C1269" s="7">
        <f t="shared" si="58"/>
        <v>8</v>
      </c>
      <c r="D1269" s="7">
        <f t="shared" si="59"/>
        <v>1975</v>
      </c>
      <c r="E1269" s="60">
        <v>6.22</v>
      </c>
    </row>
    <row r="1270" spans="1:5" x14ac:dyDescent="0.25">
      <c r="A1270" s="61">
        <v>27614</v>
      </c>
      <c r="B1270" s="7">
        <f t="shared" si="57"/>
        <v>8</v>
      </c>
      <c r="C1270" s="7">
        <f t="shared" si="58"/>
        <v>8</v>
      </c>
      <c r="D1270" s="7">
        <f t="shared" si="59"/>
        <v>1975</v>
      </c>
      <c r="E1270" s="60">
        <v>5.15</v>
      </c>
    </row>
    <row r="1271" spans="1:5" x14ac:dyDescent="0.25">
      <c r="A1271" s="61">
        <v>27615</v>
      </c>
      <c r="B1271" s="7">
        <f t="shared" si="57"/>
        <v>9</v>
      </c>
      <c r="C1271" s="7">
        <f t="shared" si="58"/>
        <v>8</v>
      </c>
      <c r="D1271" s="7">
        <f t="shared" si="59"/>
        <v>1975</v>
      </c>
      <c r="E1271" s="60">
        <v>9.4</v>
      </c>
    </row>
    <row r="1272" spans="1:5" x14ac:dyDescent="0.25">
      <c r="A1272" s="61">
        <v>27616</v>
      </c>
      <c r="B1272" s="7">
        <f t="shared" si="57"/>
        <v>10</v>
      </c>
      <c r="C1272" s="7">
        <f t="shared" si="58"/>
        <v>8</v>
      </c>
      <c r="D1272" s="7">
        <f t="shared" si="59"/>
        <v>1975</v>
      </c>
      <c r="E1272" s="60">
        <v>10.199999999999999</v>
      </c>
    </row>
    <row r="1273" spans="1:5" x14ac:dyDescent="0.25">
      <c r="A1273" s="61">
        <v>27617</v>
      </c>
      <c r="B1273" s="7">
        <f t="shared" si="57"/>
        <v>11</v>
      </c>
      <c r="C1273" s="7">
        <f t="shared" si="58"/>
        <v>8</v>
      </c>
      <c r="D1273" s="7">
        <f t="shared" si="59"/>
        <v>1975</v>
      </c>
      <c r="E1273" s="60">
        <v>10.4</v>
      </c>
    </row>
    <row r="1274" spans="1:5" x14ac:dyDescent="0.25">
      <c r="A1274" s="61">
        <v>27618</v>
      </c>
      <c r="B1274" s="7">
        <f t="shared" si="57"/>
        <v>12</v>
      </c>
      <c r="C1274" s="7">
        <f t="shared" si="58"/>
        <v>8</v>
      </c>
      <c r="D1274" s="7">
        <f t="shared" si="59"/>
        <v>1975</v>
      </c>
      <c r="E1274" s="60">
        <v>10.8</v>
      </c>
    </row>
    <row r="1275" spans="1:5" x14ac:dyDescent="0.25">
      <c r="A1275" s="61">
        <v>27619</v>
      </c>
      <c r="B1275" s="7">
        <f t="shared" si="57"/>
        <v>13</v>
      </c>
      <c r="C1275" s="7">
        <f t="shared" si="58"/>
        <v>8</v>
      </c>
      <c r="D1275" s="7">
        <f t="shared" si="59"/>
        <v>1975</v>
      </c>
      <c r="E1275" s="60">
        <v>9.01</v>
      </c>
    </row>
    <row r="1276" spans="1:5" x14ac:dyDescent="0.25">
      <c r="A1276" s="61">
        <v>27620</v>
      </c>
      <c r="B1276" s="7">
        <f t="shared" si="57"/>
        <v>14</v>
      </c>
      <c r="C1276" s="7">
        <f t="shared" si="58"/>
        <v>8</v>
      </c>
      <c r="D1276" s="7">
        <f t="shared" si="59"/>
        <v>1975</v>
      </c>
      <c r="E1276" s="60">
        <v>13.6</v>
      </c>
    </row>
    <row r="1277" spans="1:5" x14ac:dyDescent="0.25">
      <c r="A1277" s="61">
        <v>27621</v>
      </c>
      <c r="B1277" s="7">
        <f t="shared" si="57"/>
        <v>15</v>
      </c>
      <c r="C1277" s="7">
        <f t="shared" si="58"/>
        <v>8</v>
      </c>
      <c r="D1277" s="7">
        <f t="shared" si="59"/>
        <v>1975</v>
      </c>
      <c r="E1277" s="60">
        <v>11</v>
      </c>
    </row>
    <row r="1278" spans="1:5" x14ac:dyDescent="0.25">
      <c r="A1278" s="61">
        <v>27622</v>
      </c>
      <c r="B1278" s="7">
        <f t="shared" si="57"/>
        <v>16</v>
      </c>
      <c r="C1278" s="7">
        <f t="shared" si="58"/>
        <v>8</v>
      </c>
      <c r="D1278" s="7">
        <f t="shared" si="59"/>
        <v>1975</v>
      </c>
      <c r="E1278" s="60">
        <v>8.44</v>
      </c>
    </row>
    <row r="1279" spans="1:5" x14ac:dyDescent="0.25">
      <c r="A1279" s="61">
        <v>27623</v>
      </c>
      <c r="B1279" s="7">
        <f t="shared" si="57"/>
        <v>17</v>
      </c>
      <c r="C1279" s="7">
        <f t="shared" si="58"/>
        <v>8</v>
      </c>
      <c r="D1279" s="7">
        <f t="shared" si="59"/>
        <v>1975</v>
      </c>
      <c r="E1279" s="60">
        <v>8.6300000000000008</v>
      </c>
    </row>
    <row r="1280" spans="1:5" x14ac:dyDescent="0.25">
      <c r="A1280" s="61">
        <v>27624</v>
      </c>
      <c r="B1280" s="7">
        <f t="shared" si="57"/>
        <v>18</v>
      </c>
      <c r="C1280" s="7">
        <f t="shared" si="58"/>
        <v>8</v>
      </c>
      <c r="D1280" s="7">
        <f t="shared" si="59"/>
        <v>1975</v>
      </c>
      <c r="E1280" s="60">
        <v>6.58</v>
      </c>
    </row>
    <row r="1281" spans="1:5" x14ac:dyDescent="0.25">
      <c r="A1281" s="61">
        <v>27625</v>
      </c>
      <c r="B1281" s="7">
        <f t="shared" si="57"/>
        <v>19</v>
      </c>
      <c r="C1281" s="7">
        <f t="shared" si="58"/>
        <v>8</v>
      </c>
      <c r="D1281" s="7">
        <f t="shared" si="59"/>
        <v>1975</v>
      </c>
      <c r="E1281" s="60">
        <v>6.58</v>
      </c>
    </row>
    <row r="1282" spans="1:5" x14ac:dyDescent="0.25">
      <c r="A1282" s="61">
        <v>27626</v>
      </c>
      <c r="B1282" s="7">
        <f t="shared" si="57"/>
        <v>20</v>
      </c>
      <c r="C1282" s="7">
        <f t="shared" si="58"/>
        <v>8</v>
      </c>
      <c r="D1282" s="7">
        <f t="shared" si="59"/>
        <v>1975</v>
      </c>
      <c r="E1282" s="60">
        <v>6.22</v>
      </c>
    </row>
    <row r="1283" spans="1:5" x14ac:dyDescent="0.25">
      <c r="A1283" s="61">
        <v>27627</v>
      </c>
      <c r="B1283" s="7">
        <f t="shared" si="57"/>
        <v>21</v>
      </c>
      <c r="C1283" s="7">
        <f t="shared" si="58"/>
        <v>8</v>
      </c>
      <c r="D1283" s="7">
        <f t="shared" si="59"/>
        <v>1975</v>
      </c>
      <c r="E1283" s="60">
        <v>5.68</v>
      </c>
    </row>
    <row r="1284" spans="1:5" x14ac:dyDescent="0.25">
      <c r="A1284" s="61">
        <v>27628</v>
      </c>
      <c r="B1284" s="7">
        <f t="shared" si="57"/>
        <v>22</v>
      </c>
      <c r="C1284" s="7">
        <f t="shared" si="58"/>
        <v>8</v>
      </c>
      <c r="D1284" s="7">
        <f t="shared" si="59"/>
        <v>1975</v>
      </c>
      <c r="E1284" s="60">
        <v>5.33</v>
      </c>
    </row>
    <row r="1285" spans="1:5" x14ac:dyDescent="0.25">
      <c r="A1285" s="61">
        <v>27629</v>
      </c>
      <c r="B1285" s="7">
        <f t="shared" si="57"/>
        <v>23</v>
      </c>
      <c r="C1285" s="7">
        <f t="shared" si="58"/>
        <v>8</v>
      </c>
      <c r="D1285" s="7">
        <f t="shared" si="59"/>
        <v>1975</v>
      </c>
      <c r="E1285" s="60">
        <v>5.15</v>
      </c>
    </row>
    <row r="1286" spans="1:5" x14ac:dyDescent="0.25">
      <c r="A1286" s="61">
        <v>27630</v>
      </c>
      <c r="B1286" s="7">
        <f t="shared" si="57"/>
        <v>24</v>
      </c>
      <c r="C1286" s="7">
        <f t="shared" si="58"/>
        <v>8</v>
      </c>
      <c r="D1286" s="7">
        <f t="shared" si="59"/>
        <v>1975</v>
      </c>
      <c r="E1286" s="60">
        <v>4.63</v>
      </c>
    </row>
    <row r="1287" spans="1:5" x14ac:dyDescent="0.25">
      <c r="A1287" s="61">
        <v>27631</v>
      </c>
      <c r="B1287" s="7">
        <f t="shared" si="57"/>
        <v>25</v>
      </c>
      <c r="C1287" s="7">
        <f t="shared" si="58"/>
        <v>8</v>
      </c>
      <c r="D1287" s="7">
        <f t="shared" si="59"/>
        <v>1975</v>
      </c>
      <c r="E1287" s="60">
        <v>4.46</v>
      </c>
    </row>
    <row r="1288" spans="1:5" x14ac:dyDescent="0.25">
      <c r="A1288" s="61">
        <v>27632</v>
      </c>
      <c r="B1288" s="7">
        <f t="shared" si="57"/>
        <v>26</v>
      </c>
      <c r="C1288" s="7">
        <f t="shared" si="58"/>
        <v>8</v>
      </c>
      <c r="D1288" s="7">
        <f t="shared" si="59"/>
        <v>1975</v>
      </c>
      <c r="E1288" s="60">
        <v>4.29</v>
      </c>
    </row>
    <row r="1289" spans="1:5" x14ac:dyDescent="0.25">
      <c r="A1289" s="61">
        <v>27633</v>
      </c>
      <c r="B1289" s="7">
        <f t="shared" si="57"/>
        <v>27</v>
      </c>
      <c r="C1289" s="7">
        <f t="shared" si="58"/>
        <v>8</v>
      </c>
      <c r="D1289" s="7">
        <f t="shared" si="59"/>
        <v>1975</v>
      </c>
      <c r="E1289" s="60">
        <v>4.29</v>
      </c>
    </row>
    <row r="1290" spans="1:5" x14ac:dyDescent="0.25">
      <c r="A1290" s="61">
        <v>27634</v>
      </c>
      <c r="B1290" s="7">
        <f t="shared" si="57"/>
        <v>28</v>
      </c>
      <c r="C1290" s="7">
        <f t="shared" si="58"/>
        <v>8</v>
      </c>
      <c r="D1290" s="7">
        <f t="shared" si="59"/>
        <v>1975</v>
      </c>
      <c r="E1290" s="60">
        <v>4.63</v>
      </c>
    </row>
    <row r="1291" spans="1:5" x14ac:dyDescent="0.25">
      <c r="A1291" s="61">
        <v>27635</v>
      </c>
      <c r="B1291" s="7">
        <f t="shared" si="57"/>
        <v>29</v>
      </c>
      <c r="C1291" s="7">
        <f t="shared" si="58"/>
        <v>8</v>
      </c>
      <c r="D1291" s="7">
        <f t="shared" si="59"/>
        <v>1975</v>
      </c>
      <c r="E1291" s="60">
        <v>4.46</v>
      </c>
    </row>
    <row r="1292" spans="1:5" x14ac:dyDescent="0.25">
      <c r="A1292" s="61">
        <v>27636</v>
      </c>
      <c r="B1292" s="7">
        <f t="shared" si="57"/>
        <v>30</v>
      </c>
      <c r="C1292" s="7">
        <f t="shared" si="58"/>
        <v>8</v>
      </c>
      <c r="D1292" s="7">
        <f t="shared" si="59"/>
        <v>1975</v>
      </c>
      <c r="E1292" s="60">
        <v>3.62</v>
      </c>
    </row>
    <row r="1293" spans="1:5" x14ac:dyDescent="0.25">
      <c r="A1293" s="61">
        <v>27637</v>
      </c>
      <c r="B1293" s="7">
        <f t="shared" si="57"/>
        <v>31</v>
      </c>
      <c r="C1293" s="7">
        <f t="shared" si="58"/>
        <v>8</v>
      </c>
      <c r="D1293" s="7">
        <f t="shared" si="59"/>
        <v>1975</v>
      </c>
      <c r="E1293" s="60">
        <v>3.78</v>
      </c>
    </row>
    <row r="1294" spans="1:5" x14ac:dyDescent="0.25">
      <c r="A1294" s="61">
        <v>27638</v>
      </c>
      <c r="B1294" s="7">
        <f t="shared" si="57"/>
        <v>1</v>
      </c>
      <c r="C1294" s="7">
        <f t="shared" si="58"/>
        <v>9</v>
      </c>
      <c r="D1294" s="7">
        <f t="shared" si="59"/>
        <v>1975</v>
      </c>
      <c r="E1294" s="60">
        <v>5.86</v>
      </c>
    </row>
    <row r="1295" spans="1:5" x14ac:dyDescent="0.25">
      <c r="A1295" s="61">
        <v>27639</v>
      </c>
      <c r="B1295" s="7">
        <f t="shared" si="57"/>
        <v>2</v>
      </c>
      <c r="C1295" s="7">
        <f t="shared" si="58"/>
        <v>9</v>
      </c>
      <c r="D1295" s="7">
        <f t="shared" si="59"/>
        <v>1975</v>
      </c>
      <c r="E1295" s="60">
        <v>8.82</v>
      </c>
    </row>
    <row r="1296" spans="1:5" x14ac:dyDescent="0.25">
      <c r="A1296" s="61">
        <v>27640</v>
      </c>
      <c r="B1296" s="7">
        <f t="shared" si="57"/>
        <v>3</v>
      </c>
      <c r="C1296" s="7">
        <f t="shared" si="58"/>
        <v>9</v>
      </c>
      <c r="D1296" s="7">
        <f t="shared" si="59"/>
        <v>1975</v>
      </c>
      <c r="E1296" s="60">
        <v>9.98</v>
      </c>
    </row>
    <row r="1297" spans="1:5" x14ac:dyDescent="0.25">
      <c r="A1297" s="61">
        <v>27641</v>
      </c>
      <c r="B1297" s="7">
        <f t="shared" si="57"/>
        <v>4</v>
      </c>
      <c r="C1297" s="7">
        <f t="shared" si="58"/>
        <v>9</v>
      </c>
      <c r="D1297" s="7">
        <f t="shared" si="59"/>
        <v>1975</v>
      </c>
      <c r="E1297" s="60">
        <v>8.06</v>
      </c>
    </row>
    <row r="1298" spans="1:5" x14ac:dyDescent="0.25">
      <c r="A1298" s="61">
        <v>27642</v>
      </c>
      <c r="B1298" s="7">
        <f t="shared" si="57"/>
        <v>5</v>
      </c>
      <c r="C1298" s="7">
        <f t="shared" si="58"/>
        <v>9</v>
      </c>
      <c r="D1298" s="7">
        <f t="shared" si="59"/>
        <v>1975</v>
      </c>
      <c r="E1298" s="60">
        <v>7.32</v>
      </c>
    </row>
    <row r="1299" spans="1:5" x14ac:dyDescent="0.25">
      <c r="A1299" s="61">
        <v>27643</v>
      </c>
      <c r="B1299" s="7">
        <f t="shared" si="57"/>
        <v>6</v>
      </c>
      <c r="C1299" s="7">
        <f t="shared" si="58"/>
        <v>9</v>
      </c>
      <c r="D1299" s="7">
        <f t="shared" si="59"/>
        <v>1975</v>
      </c>
      <c r="E1299" s="60">
        <v>7.13</v>
      </c>
    </row>
    <row r="1300" spans="1:5" x14ac:dyDescent="0.25">
      <c r="A1300" s="61">
        <v>27644</v>
      </c>
      <c r="B1300" s="7">
        <f t="shared" si="57"/>
        <v>7</v>
      </c>
      <c r="C1300" s="7">
        <f t="shared" si="58"/>
        <v>9</v>
      </c>
      <c r="D1300" s="7">
        <f t="shared" si="59"/>
        <v>1975</v>
      </c>
      <c r="E1300" s="60">
        <v>6.58</v>
      </c>
    </row>
    <row r="1301" spans="1:5" x14ac:dyDescent="0.25">
      <c r="A1301" s="61">
        <v>27645</v>
      </c>
      <c r="B1301" s="7">
        <f t="shared" si="57"/>
        <v>8</v>
      </c>
      <c r="C1301" s="7">
        <f t="shared" si="58"/>
        <v>9</v>
      </c>
      <c r="D1301" s="7">
        <f t="shared" si="59"/>
        <v>1975</v>
      </c>
      <c r="E1301" s="60">
        <v>5.86</v>
      </c>
    </row>
    <row r="1302" spans="1:5" x14ac:dyDescent="0.25">
      <c r="A1302" s="61">
        <v>27646</v>
      </c>
      <c r="B1302" s="7">
        <f t="shared" si="57"/>
        <v>9</v>
      </c>
      <c r="C1302" s="7">
        <f t="shared" si="58"/>
        <v>9</v>
      </c>
      <c r="D1302" s="7">
        <f t="shared" si="59"/>
        <v>1975</v>
      </c>
      <c r="E1302" s="60">
        <v>6.04</v>
      </c>
    </row>
    <row r="1303" spans="1:5" x14ac:dyDescent="0.25">
      <c r="A1303" s="61">
        <v>27647</v>
      </c>
      <c r="B1303" s="7">
        <f t="shared" si="57"/>
        <v>10</v>
      </c>
      <c r="C1303" s="7">
        <f t="shared" si="58"/>
        <v>9</v>
      </c>
      <c r="D1303" s="7">
        <f t="shared" si="59"/>
        <v>1975</v>
      </c>
      <c r="E1303" s="60">
        <v>9.98</v>
      </c>
    </row>
    <row r="1304" spans="1:5" x14ac:dyDescent="0.25">
      <c r="A1304" s="61">
        <v>27648</v>
      </c>
      <c r="B1304" s="7">
        <f t="shared" si="57"/>
        <v>11</v>
      </c>
      <c r="C1304" s="7">
        <f t="shared" si="58"/>
        <v>9</v>
      </c>
      <c r="D1304" s="7">
        <f t="shared" si="59"/>
        <v>1975</v>
      </c>
      <c r="E1304" s="60">
        <v>8.25</v>
      </c>
    </row>
    <row r="1305" spans="1:5" x14ac:dyDescent="0.25">
      <c r="A1305" s="61">
        <v>27649</v>
      </c>
      <c r="B1305" s="7">
        <f t="shared" si="57"/>
        <v>12</v>
      </c>
      <c r="C1305" s="7">
        <f t="shared" si="58"/>
        <v>9</v>
      </c>
      <c r="D1305" s="7">
        <f t="shared" si="59"/>
        <v>1975</v>
      </c>
      <c r="E1305" s="60">
        <v>8.06</v>
      </c>
    </row>
    <row r="1306" spans="1:5" x14ac:dyDescent="0.25">
      <c r="A1306" s="61">
        <v>27650</v>
      </c>
      <c r="B1306" s="7">
        <f t="shared" si="57"/>
        <v>13</v>
      </c>
      <c r="C1306" s="7">
        <f t="shared" si="58"/>
        <v>9</v>
      </c>
      <c r="D1306" s="7">
        <f t="shared" si="59"/>
        <v>1975</v>
      </c>
      <c r="E1306" s="60">
        <v>12</v>
      </c>
    </row>
    <row r="1307" spans="1:5" x14ac:dyDescent="0.25">
      <c r="A1307" s="61">
        <v>27651</v>
      </c>
      <c r="B1307" s="7">
        <f t="shared" si="57"/>
        <v>14</v>
      </c>
      <c r="C1307" s="7">
        <f t="shared" si="58"/>
        <v>9</v>
      </c>
      <c r="D1307" s="7">
        <f t="shared" si="59"/>
        <v>1975</v>
      </c>
      <c r="E1307" s="60">
        <v>9.98</v>
      </c>
    </row>
    <row r="1308" spans="1:5" x14ac:dyDescent="0.25">
      <c r="A1308" s="61">
        <v>27652</v>
      </c>
      <c r="B1308" s="7">
        <f t="shared" si="57"/>
        <v>15</v>
      </c>
      <c r="C1308" s="7">
        <f t="shared" si="58"/>
        <v>9</v>
      </c>
      <c r="D1308" s="7">
        <f t="shared" si="59"/>
        <v>1975</v>
      </c>
      <c r="E1308" s="60">
        <v>10.4</v>
      </c>
    </row>
    <row r="1309" spans="1:5" x14ac:dyDescent="0.25">
      <c r="A1309" s="61">
        <v>27653</v>
      </c>
      <c r="B1309" s="7">
        <f t="shared" si="57"/>
        <v>16</v>
      </c>
      <c r="C1309" s="7">
        <f t="shared" si="58"/>
        <v>9</v>
      </c>
      <c r="D1309" s="7">
        <f t="shared" si="59"/>
        <v>1975</v>
      </c>
      <c r="E1309" s="60">
        <v>13.2</v>
      </c>
    </row>
    <row r="1310" spans="1:5" x14ac:dyDescent="0.25">
      <c r="A1310" s="61">
        <v>27654</v>
      </c>
      <c r="B1310" s="7">
        <f t="shared" si="57"/>
        <v>17</v>
      </c>
      <c r="C1310" s="7">
        <f t="shared" si="58"/>
        <v>9</v>
      </c>
      <c r="D1310" s="7">
        <f t="shared" si="59"/>
        <v>1975</v>
      </c>
      <c r="E1310" s="60">
        <v>14</v>
      </c>
    </row>
    <row r="1311" spans="1:5" x14ac:dyDescent="0.25">
      <c r="A1311" s="61">
        <v>27655</v>
      </c>
      <c r="B1311" s="7">
        <f t="shared" si="57"/>
        <v>18</v>
      </c>
      <c r="C1311" s="7">
        <f t="shared" si="58"/>
        <v>9</v>
      </c>
      <c r="D1311" s="7">
        <f t="shared" si="59"/>
        <v>1975</v>
      </c>
      <c r="E1311" s="60">
        <v>13.4</v>
      </c>
    </row>
    <row r="1312" spans="1:5" x14ac:dyDescent="0.25">
      <c r="A1312" s="61">
        <v>27656</v>
      </c>
      <c r="B1312" s="7">
        <f t="shared" si="57"/>
        <v>19</v>
      </c>
      <c r="C1312" s="7">
        <f t="shared" si="58"/>
        <v>9</v>
      </c>
      <c r="D1312" s="7">
        <f t="shared" si="59"/>
        <v>1975</v>
      </c>
      <c r="E1312" s="60">
        <v>13.6</v>
      </c>
    </row>
    <row r="1313" spans="1:5" x14ac:dyDescent="0.25">
      <c r="A1313" s="61">
        <v>27657</v>
      </c>
      <c r="B1313" s="7">
        <f t="shared" si="57"/>
        <v>20</v>
      </c>
      <c r="C1313" s="7">
        <f t="shared" si="58"/>
        <v>9</v>
      </c>
      <c r="D1313" s="7">
        <f t="shared" si="59"/>
        <v>1975</v>
      </c>
      <c r="E1313" s="60">
        <v>15</v>
      </c>
    </row>
    <row r="1314" spans="1:5" x14ac:dyDescent="0.25">
      <c r="A1314" s="61">
        <v>27658</v>
      </c>
      <c r="B1314" s="7">
        <f t="shared" si="57"/>
        <v>21</v>
      </c>
      <c r="C1314" s="7">
        <f t="shared" si="58"/>
        <v>9</v>
      </c>
      <c r="D1314" s="7">
        <f t="shared" si="59"/>
        <v>1975</v>
      </c>
      <c r="E1314" s="60">
        <v>16.7</v>
      </c>
    </row>
    <row r="1315" spans="1:5" x14ac:dyDescent="0.25">
      <c r="A1315" s="61">
        <v>27659</v>
      </c>
      <c r="B1315" s="7">
        <f t="shared" si="57"/>
        <v>22</v>
      </c>
      <c r="C1315" s="7">
        <f t="shared" si="58"/>
        <v>9</v>
      </c>
      <c r="D1315" s="7">
        <f t="shared" si="59"/>
        <v>1975</v>
      </c>
      <c r="E1315" s="60">
        <v>13.2</v>
      </c>
    </row>
    <row r="1316" spans="1:5" x14ac:dyDescent="0.25">
      <c r="A1316" s="61">
        <v>27660</v>
      </c>
      <c r="B1316" s="7">
        <f t="shared" si="57"/>
        <v>23</v>
      </c>
      <c r="C1316" s="7">
        <f t="shared" si="58"/>
        <v>9</v>
      </c>
      <c r="D1316" s="7">
        <f t="shared" si="59"/>
        <v>1975</v>
      </c>
      <c r="E1316" s="60">
        <v>10.8</v>
      </c>
    </row>
    <row r="1317" spans="1:5" x14ac:dyDescent="0.25">
      <c r="A1317" s="61">
        <v>27661</v>
      </c>
      <c r="B1317" s="7">
        <f t="shared" si="57"/>
        <v>24</v>
      </c>
      <c r="C1317" s="7">
        <f t="shared" si="58"/>
        <v>9</v>
      </c>
      <c r="D1317" s="7">
        <f t="shared" si="59"/>
        <v>1975</v>
      </c>
      <c r="E1317" s="60">
        <v>9.7799999999999994</v>
      </c>
    </row>
    <row r="1318" spans="1:5" x14ac:dyDescent="0.25">
      <c r="A1318" s="61">
        <v>27662</v>
      </c>
      <c r="B1318" s="7">
        <f t="shared" si="57"/>
        <v>25</v>
      </c>
      <c r="C1318" s="7">
        <f t="shared" si="58"/>
        <v>9</v>
      </c>
      <c r="D1318" s="7">
        <f t="shared" si="59"/>
        <v>1975</v>
      </c>
      <c r="E1318" s="60">
        <v>9.4</v>
      </c>
    </row>
    <row r="1319" spans="1:5" x14ac:dyDescent="0.25">
      <c r="A1319" s="61">
        <v>27663</v>
      </c>
      <c r="B1319" s="7">
        <f t="shared" si="57"/>
        <v>26</v>
      </c>
      <c r="C1319" s="7">
        <f t="shared" si="58"/>
        <v>9</v>
      </c>
      <c r="D1319" s="7">
        <f t="shared" si="59"/>
        <v>1975</v>
      </c>
      <c r="E1319" s="60">
        <v>5.68</v>
      </c>
    </row>
    <row r="1320" spans="1:5" x14ac:dyDescent="0.25">
      <c r="A1320" s="61">
        <v>27664</v>
      </c>
      <c r="B1320" s="7">
        <f t="shared" si="57"/>
        <v>27</v>
      </c>
      <c r="C1320" s="7">
        <f t="shared" si="58"/>
        <v>9</v>
      </c>
      <c r="D1320" s="7">
        <f t="shared" si="59"/>
        <v>1975</v>
      </c>
      <c r="E1320" s="60">
        <v>8.6300000000000008</v>
      </c>
    </row>
    <row r="1321" spans="1:5" x14ac:dyDescent="0.25">
      <c r="A1321" s="61">
        <v>27665</v>
      </c>
      <c r="B1321" s="7">
        <f t="shared" si="57"/>
        <v>28</v>
      </c>
      <c r="C1321" s="7">
        <f t="shared" si="58"/>
        <v>9</v>
      </c>
      <c r="D1321" s="7">
        <f t="shared" si="59"/>
        <v>1975</v>
      </c>
      <c r="E1321" s="60">
        <v>7.6890000000000001</v>
      </c>
    </row>
    <row r="1322" spans="1:5" x14ac:dyDescent="0.25">
      <c r="A1322" s="61">
        <v>27666</v>
      </c>
      <c r="B1322" s="7">
        <f t="shared" si="57"/>
        <v>29</v>
      </c>
      <c r="C1322" s="7">
        <f t="shared" si="58"/>
        <v>9</v>
      </c>
      <c r="D1322" s="7">
        <f t="shared" si="59"/>
        <v>1975</v>
      </c>
      <c r="E1322" s="60">
        <v>6.76</v>
      </c>
    </row>
    <row r="1323" spans="1:5" x14ac:dyDescent="0.25">
      <c r="A1323" s="61">
        <v>27667</v>
      </c>
      <c r="B1323" s="7">
        <f t="shared" si="57"/>
        <v>30</v>
      </c>
      <c r="C1323" s="7">
        <f t="shared" si="58"/>
        <v>9</v>
      </c>
      <c r="D1323" s="7">
        <f t="shared" si="59"/>
        <v>1975</v>
      </c>
      <c r="E1323" s="60">
        <v>5.5</v>
      </c>
    </row>
    <row r="1324" spans="1:5" x14ac:dyDescent="0.25">
      <c r="A1324" s="61">
        <v>27668</v>
      </c>
      <c r="B1324" s="7">
        <f t="shared" si="57"/>
        <v>1</v>
      </c>
      <c r="C1324" s="7">
        <f t="shared" si="58"/>
        <v>10</v>
      </c>
      <c r="D1324" s="7">
        <f t="shared" si="59"/>
        <v>1975</v>
      </c>
      <c r="E1324" s="60">
        <v>9.59</v>
      </c>
    </row>
    <row r="1325" spans="1:5" x14ac:dyDescent="0.25">
      <c r="A1325" s="61">
        <v>27669</v>
      </c>
      <c r="B1325" s="7">
        <f t="shared" si="57"/>
        <v>2</v>
      </c>
      <c r="C1325" s="7">
        <f t="shared" si="58"/>
        <v>10</v>
      </c>
      <c r="D1325" s="7">
        <f t="shared" si="59"/>
        <v>1975</v>
      </c>
      <c r="E1325" s="60">
        <v>9.4</v>
      </c>
    </row>
    <row r="1326" spans="1:5" x14ac:dyDescent="0.25">
      <c r="A1326" s="61">
        <v>27670</v>
      </c>
      <c r="B1326" s="7">
        <f t="shared" si="57"/>
        <v>3</v>
      </c>
      <c r="C1326" s="7">
        <f t="shared" si="58"/>
        <v>10</v>
      </c>
      <c r="D1326" s="7">
        <f t="shared" si="59"/>
        <v>1975</v>
      </c>
      <c r="E1326" s="60">
        <v>6.58</v>
      </c>
    </row>
    <row r="1327" spans="1:5" x14ac:dyDescent="0.25">
      <c r="A1327" s="61">
        <v>27671</v>
      </c>
      <c r="B1327" s="7">
        <f t="shared" ref="B1327:B1390" si="60">+DAY(A1327)</f>
        <v>4</v>
      </c>
      <c r="C1327" s="7">
        <f t="shared" ref="C1327:C1390" si="61">+MONTH(A1327)</f>
        <v>10</v>
      </c>
      <c r="D1327" s="7">
        <f t="shared" ref="D1327:D1390" si="62">+YEAR(A1327)</f>
        <v>1975</v>
      </c>
      <c r="E1327" s="60">
        <v>5.86</v>
      </c>
    </row>
    <row r="1328" spans="1:5" x14ac:dyDescent="0.25">
      <c r="A1328" s="61">
        <v>27672</v>
      </c>
      <c r="B1328" s="7">
        <f t="shared" si="60"/>
        <v>5</v>
      </c>
      <c r="C1328" s="7">
        <f t="shared" si="61"/>
        <v>10</v>
      </c>
      <c r="D1328" s="7">
        <f t="shared" si="62"/>
        <v>1975</v>
      </c>
      <c r="E1328" s="60">
        <v>5.5</v>
      </c>
    </row>
    <row r="1329" spans="1:5" x14ac:dyDescent="0.25">
      <c r="A1329" s="61">
        <v>27673</v>
      </c>
      <c r="B1329" s="7">
        <f t="shared" si="60"/>
        <v>6</v>
      </c>
      <c r="C1329" s="7">
        <f t="shared" si="61"/>
        <v>10</v>
      </c>
      <c r="D1329" s="7">
        <f t="shared" si="62"/>
        <v>1975</v>
      </c>
      <c r="E1329" s="60">
        <v>5.15</v>
      </c>
    </row>
    <row r="1330" spans="1:5" x14ac:dyDescent="0.25">
      <c r="A1330" s="61">
        <v>27674</v>
      </c>
      <c r="B1330" s="7">
        <f t="shared" si="60"/>
        <v>7</v>
      </c>
      <c r="C1330" s="7">
        <f t="shared" si="61"/>
        <v>10</v>
      </c>
      <c r="D1330" s="7">
        <f t="shared" si="62"/>
        <v>1975</v>
      </c>
      <c r="E1330" s="60">
        <v>4.9800000000000004</v>
      </c>
    </row>
    <row r="1331" spans="1:5" x14ac:dyDescent="0.25">
      <c r="A1331" s="61">
        <v>27675</v>
      </c>
      <c r="B1331" s="7">
        <f t="shared" si="60"/>
        <v>8</v>
      </c>
      <c r="C1331" s="7">
        <f t="shared" si="61"/>
        <v>10</v>
      </c>
      <c r="D1331" s="7">
        <f t="shared" si="62"/>
        <v>1975</v>
      </c>
      <c r="E1331" s="60">
        <v>4.8</v>
      </c>
    </row>
    <row r="1332" spans="1:5" x14ac:dyDescent="0.25">
      <c r="A1332" s="61">
        <v>27676</v>
      </c>
      <c r="B1332" s="7">
        <f t="shared" si="60"/>
        <v>9</v>
      </c>
      <c r="C1332" s="7">
        <f t="shared" si="61"/>
        <v>10</v>
      </c>
      <c r="D1332" s="7">
        <f t="shared" si="62"/>
        <v>1975</v>
      </c>
      <c r="E1332" s="60">
        <v>4.63</v>
      </c>
    </row>
    <row r="1333" spans="1:5" x14ac:dyDescent="0.25">
      <c r="A1333" s="61">
        <v>27677</v>
      </c>
      <c r="B1333" s="7">
        <f t="shared" si="60"/>
        <v>10</v>
      </c>
      <c r="C1333" s="7">
        <f t="shared" si="61"/>
        <v>10</v>
      </c>
      <c r="D1333" s="7">
        <f t="shared" si="62"/>
        <v>1975</v>
      </c>
      <c r="E1333" s="60">
        <v>5.86</v>
      </c>
    </row>
    <row r="1334" spans="1:5" x14ac:dyDescent="0.25">
      <c r="A1334" s="61">
        <v>27678</v>
      </c>
      <c r="B1334" s="7">
        <f t="shared" si="60"/>
        <v>11</v>
      </c>
      <c r="C1334" s="7">
        <f t="shared" si="61"/>
        <v>10</v>
      </c>
      <c r="D1334" s="7">
        <f t="shared" si="62"/>
        <v>1975</v>
      </c>
      <c r="E1334" s="60">
        <v>4.9800000000000004</v>
      </c>
    </row>
    <row r="1335" spans="1:5" x14ac:dyDescent="0.25">
      <c r="A1335" s="61">
        <v>27679</v>
      </c>
      <c r="B1335" s="7">
        <f t="shared" si="60"/>
        <v>12</v>
      </c>
      <c r="C1335" s="7">
        <f t="shared" si="61"/>
        <v>10</v>
      </c>
      <c r="D1335" s="7">
        <f t="shared" si="62"/>
        <v>1975</v>
      </c>
      <c r="E1335" s="60">
        <v>4.12</v>
      </c>
    </row>
    <row r="1336" spans="1:5" x14ac:dyDescent="0.25">
      <c r="A1336" s="61">
        <v>27680</v>
      </c>
      <c r="B1336" s="7">
        <f t="shared" si="60"/>
        <v>13</v>
      </c>
      <c r="C1336" s="7">
        <f t="shared" si="61"/>
        <v>10</v>
      </c>
      <c r="D1336" s="7">
        <f t="shared" si="62"/>
        <v>1975</v>
      </c>
      <c r="E1336" s="60">
        <v>6.76</v>
      </c>
    </row>
    <row r="1337" spans="1:5" x14ac:dyDescent="0.25">
      <c r="A1337" s="61">
        <v>27681</v>
      </c>
      <c r="B1337" s="7">
        <f t="shared" si="60"/>
        <v>14</v>
      </c>
      <c r="C1337" s="7">
        <f t="shared" si="61"/>
        <v>10</v>
      </c>
      <c r="D1337" s="7">
        <f t="shared" si="62"/>
        <v>1975</v>
      </c>
      <c r="E1337" s="60">
        <v>8.82</v>
      </c>
    </row>
    <row r="1338" spans="1:5" x14ac:dyDescent="0.25">
      <c r="A1338" s="61">
        <v>27682</v>
      </c>
      <c r="B1338" s="7">
        <f t="shared" si="60"/>
        <v>15</v>
      </c>
      <c r="C1338" s="7">
        <f t="shared" si="61"/>
        <v>10</v>
      </c>
      <c r="D1338" s="7">
        <f t="shared" si="62"/>
        <v>1975</v>
      </c>
      <c r="E1338" s="60">
        <v>5.68</v>
      </c>
    </row>
    <row r="1339" spans="1:5" x14ac:dyDescent="0.25">
      <c r="A1339" s="61">
        <v>27683</v>
      </c>
      <c r="B1339" s="7">
        <f t="shared" si="60"/>
        <v>16</v>
      </c>
      <c r="C1339" s="7">
        <f t="shared" si="61"/>
        <v>10</v>
      </c>
      <c r="D1339" s="7">
        <f t="shared" si="62"/>
        <v>1975</v>
      </c>
      <c r="E1339" s="60">
        <v>4.9800000000000004</v>
      </c>
    </row>
    <row r="1340" spans="1:5" x14ac:dyDescent="0.25">
      <c r="A1340" s="61">
        <v>27684</v>
      </c>
      <c r="B1340" s="7">
        <f t="shared" si="60"/>
        <v>17</v>
      </c>
      <c r="C1340" s="7">
        <f t="shared" si="61"/>
        <v>10</v>
      </c>
      <c r="D1340" s="7">
        <f t="shared" si="62"/>
        <v>1975</v>
      </c>
      <c r="E1340" s="60">
        <v>4.63</v>
      </c>
    </row>
    <row r="1341" spans="1:5" x14ac:dyDescent="0.25">
      <c r="A1341" s="61">
        <v>27685</v>
      </c>
      <c r="B1341" s="7">
        <f t="shared" si="60"/>
        <v>18</v>
      </c>
      <c r="C1341" s="7">
        <f t="shared" si="61"/>
        <v>10</v>
      </c>
      <c r="D1341" s="7">
        <f t="shared" si="62"/>
        <v>1975</v>
      </c>
      <c r="E1341" s="60">
        <v>5.68</v>
      </c>
    </row>
    <row r="1342" spans="1:5" x14ac:dyDescent="0.25">
      <c r="A1342" s="61">
        <v>27686</v>
      </c>
      <c r="B1342" s="7">
        <f t="shared" si="60"/>
        <v>19</v>
      </c>
      <c r="C1342" s="7">
        <f t="shared" si="61"/>
        <v>10</v>
      </c>
      <c r="D1342" s="7">
        <f t="shared" si="62"/>
        <v>1975</v>
      </c>
      <c r="E1342" s="60">
        <v>4.12</v>
      </c>
    </row>
    <row r="1343" spans="1:5" x14ac:dyDescent="0.25">
      <c r="A1343" s="61">
        <v>27687</v>
      </c>
      <c r="B1343" s="7">
        <f t="shared" si="60"/>
        <v>20</v>
      </c>
      <c r="C1343" s="7">
        <f t="shared" si="61"/>
        <v>10</v>
      </c>
      <c r="D1343" s="7">
        <f t="shared" si="62"/>
        <v>1975</v>
      </c>
      <c r="E1343" s="60">
        <v>4.63</v>
      </c>
    </row>
    <row r="1344" spans="1:5" x14ac:dyDescent="0.25">
      <c r="A1344" s="61">
        <v>27688</v>
      </c>
      <c r="B1344" s="7">
        <f t="shared" si="60"/>
        <v>21</v>
      </c>
      <c r="C1344" s="7">
        <f t="shared" si="61"/>
        <v>10</v>
      </c>
      <c r="D1344" s="7">
        <f t="shared" si="62"/>
        <v>1975</v>
      </c>
      <c r="E1344" s="60">
        <v>5.68</v>
      </c>
    </row>
    <row r="1345" spans="1:5" x14ac:dyDescent="0.25">
      <c r="A1345" s="61">
        <v>27689</v>
      </c>
      <c r="B1345" s="7">
        <f t="shared" si="60"/>
        <v>22</v>
      </c>
      <c r="C1345" s="7">
        <f t="shared" si="61"/>
        <v>10</v>
      </c>
      <c r="D1345" s="7">
        <f t="shared" si="62"/>
        <v>1975</v>
      </c>
      <c r="E1345" s="60">
        <v>4.9800000000000004</v>
      </c>
    </row>
    <row r="1346" spans="1:5" x14ac:dyDescent="0.25">
      <c r="A1346" s="61">
        <v>27690</v>
      </c>
      <c r="B1346" s="7">
        <f t="shared" si="60"/>
        <v>23</v>
      </c>
      <c r="C1346" s="7">
        <f t="shared" si="61"/>
        <v>10</v>
      </c>
      <c r="D1346" s="7">
        <f t="shared" si="62"/>
        <v>1975</v>
      </c>
      <c r="E1346" s="60">
        <v>5.86</v>
      </c>
    </row>
    <row r="1347" spans="1:5" x14ac:dyDescent="0.25">
      <c r="A1347" s="61">
        <v>27691</v>
      </c>
      <c r="B1347" s="7">
        <f t="shared" si="60"/>
        <v>24</v>
      </c>
      <c r="C1347" s="7">
        <f t="shared" si="61"/>
        <v>10</v>
      </c>
      <c r="D1347" s="7">
        <f t="shared" si="62"/>
        <v>1975</v>
      </c>
      <c r="E1347" s="60">
        <v>6.04</v>
      </c>
    </row>
    <row r="1348" spans="1:5" x14ac:dyDescent="0.25">
      <c r="A1348" s="61">
        <v>27692</v>
      </c>
      <c r="B1348" s="7">
        <f t="shared" si="60"/>
        <v>25</v>
      </c>
      <c r="C1348" s="7">
        <f t="shared" si="61"/>
        <v>10</v>
      </c>
      <c r="D1348" s="7">
        <f t="shared" si="62"/>
        <v>1975</v>
      </c>
      <c r="E1348" s="60">
        <v>7.13</v>
      </c>
    </row>
    <row r="1349" spans="1:5" x14ac:dyDescent="0.25">
      <c r="A1349" s="61">
        <v>27693</v>
      </c>
      <c r="B1349" s="7">
        <f t="shared" si="60"/>
        <v>26</v>
      </c>
      <c r="C1349" s="7">
        <f t="shared" si="61"/>
        <v>10</v>
      </c>
      <c r="D1349" s="7">
        <f t="shared" si="62"/>
        <v>1975</v>
      </c>
      <c r="E1349" s="60">
        <v>6.76</v>
      </c>
    </row>
    <row r="1350" spans="1:5" x14ac:dyDescent="0.25">
      <c r="A1350" s="61">
        <v>27694</v>
      </c>
      <c r="B1350" s="7">
        <f t="shared" si="60"/>
        <v>27</v>
      </c>
      <c r="C1350" s="7">
        <f t="shared" si="61"/>
        <v>10</v>
      </c>
      <c r="D1350" s="7">
        <f t="shared" si="62"/>
        <v>1975</v>
      </c>
      <c r="E1350" s="60">
        <v>6.04</v>
      </c>
    </row>
    <row r="1351" spans="1:5" x14ac:dyDescent="0.25">
      <c r="A1351" s="61">
        <v>27695</v>
      </c>
      <c r="B1351" s="7">
        <f t="shared" si="60"/>
        <v>28</v>
      </c>
      <c r="C1351" s="7">
        <f t="shared" si="61"/>
        <v>10</v>
      </c>
      <c r="D1351" s="7">
        <f t="shared" si="62"/>
        <v>1975</v>
      </c>
      <c r="E1351" s="60">
        <v>5.5</v>
      </c>
    </row>
    <row r="1352" spans="1:5" x14ac:dyDescent="0.25">
      <c r="A1352" s="61">
        <v>27696</v>
      </c>
      <c r="B1352" s="7">
        <f t="shared" si="60"/>
        <v>29</v>
      </c>
      <c r="C1352" s="7">
        <f t="shared" si="61"/>
        <v>10</v>
      </c>
      <c r="D1352" s="7">
        <f t="shared" si="62"/>
        <v>1975</v>
      </c>
      <c r="E1352" s="60">
        <v>5.33</v>
      </c>
    </row>
    <row r="1353" spans="1:5" x14ac:dyDescent="0.25">
      <c r="A1353" s="61">
        <v>27697</v>
      </c>
      <c r="B1353" s="7">
        <f t="shared" si="60"/>
        <v>30</v>
      </c>
      <c r="C1353" s="7">
        <f t="shared" si="61"/>
        <v>10</v>
      </c>
      <c r="D1353" s="7">
        <f t="shared" si="62"/>
        <v>1975</v>
      </c>
      <c r="E1353" s="60">
        <v>5.13</v>
      </c>
    </row>
    <row r="1354" spans="1:5" x14ac:dyDescent="0.25">
      <c r="A1354" s="61">
        <v>27698</v>
      </c>
      <c r="B1354" s="7">
        <f t="shared" si="60"/>
        <v>31</v>
      </c>
      <c r="C1354" s="7">
        <f t="shared" si="61"/>
        <v>10</v>
      </c>
      <c r="D1354" s="7">
        <f t="shared" si="62"/>
        <v>1975</v>
      </c>
      <c r="E1354" s="60">
        <v>4.9800000000000004</v>
      </c>
    </row>
    <row r="1355" spans="1:5" x14ac:dyDescent="0.25">
      <c r="A1355" s="61">
        <v>27699</v>
      </c>
      <c r="B1355" s="7">
        <f t="shared" si="60"/>
        <v>1</v>
      </c>
      <c r="C1355" s="7">
        <f t="shared" si="61"/>
        <v>11</v>
      </c>
      <c r="D1355" s="7">
        <f t="shared" si="62"/>
        <v>1975</v>
      </c>
      <c r="E1355" s="60">
        <v>5.33</v>
      </c>
    </row>
    <row r="1356" spans="1:5" x14ac:dyDescent="0.25">
      <c r="A1356" s="61">
        <v>27700</v>
      </c>
      <c r="B1356" s="7">
        <f t="shared" si="60"/>
        <v>2</v>
      </c>
      <c r="C1356" s="7">
        <f t="shared" si="61"/>
        <v>11</v>
      </c>
      <c r="D1356" s="7">
        <f t="shared" si="62"/>
        <v>1975</v>
      </c>
      <c r="E1356" s="60">
        <v>4.9800000000000004</v>
      </c>
    </row>
    <row r="1357" spans="1:5" x14ac:dyDescent="0.25">
      <c r="A1357" s="61">
        <v>27701</v>
      </c>
      <c r="B1357" s="7">
        <f t="shared" si="60"/>
        <v>3</v>
      </c>
      <c r="C1357" s="7">
        <f t="shared" si="61"/>
        <v>11</v>
      </c>
      <c r="D1357" s="7">
        <f t="shared" si="62"/>
        <v>1975</v>
      </c>
      <c r="E1357" s="60">
        <v>4.29</v>
      </c>
    </row>
    <row r="1358" spans="1:5" x14ac:dyDescent="0.25">
      <c r="A1358" s="61">
        <v>27702</v>
      </c>
      <c r="B1358" s="7">
        <f t="shared" si="60"/>
        <v>4</v>
      </c>
      <c r="C1358" s="7">
        <f t="shared" si="61"/>
        <v>11</v>
      </c>
      <c r="D1358" s="7">
        <f t="shared" si="62"/>
        <v>1975</v>
      </c>
      <c r="E1358" s="60">
        <v>4.63</v>
      </c>
    </row>
    <row r="1359" spans="1:5" x14ac:dyDescent="0.25">
      <c r="A1359" s="61">
        <v>27703</v>
      </c>
      <c r="B1359" s="7">
        <f t="shared" si="60"/>
        <v>5</v>
      </c>
      <c r="C1359" s="7">
        <f t="shared" si="61"/>
        <v>11</v>
      </c>
      <c r="D1359" s="7">
        <f t="shared" si="62"/>
        <v>1975</v>
      </c>
      <c r="E1359" s="60">
        <v>4.46</v>
      </c>
    </row>
    <row r="1360" spans="1:5" x14ac:dyDescent="0.25">
      <c r="A1360" s="61">
        <v>27704</v>
      </c>
      <c r="B1360" s="7">
        <f t="shared" si="60"/>
        <v>6</v>
      </c>
      <c r="C1360" s="7">
        <f t="shared" si="61"/>
        <v>11</v>
      </c>
      <c r="D1360" s="7">
        <f t="shared" si="62"/>
        <v>1975</v>
      </c>
      <c r="E1360" s="60">
        <v>3.95</v>
      </c>
    </row>
    <row r="1361" spans="1:5" x14ac:dyDescent="0.25">
      <c r="A1361" s="61">
        <v>27705</v>
      </c>
      <c r="B1361" s="7">
        <f t="shared" si="60"/>
        <v>7</v>
      </c>
      <c r="C1361" s="7">
        <f t="shared" si="61"/>
        <v>11</v>
      </c>
      <c r="D1361" s="7">
        <f t="shared" si="62"/>
        <v>1975</v>
      </c>
      <c r="E1361" s="60">
        <v>3.78</v>
      </c>
    </row>
    <row r="1362" spans="1:5" x14ac:dyDescent="0.25">
      <c r="A1362" s="61">
        <v>27706</v>
      </c>
      <c r="B1362" s="7">
        <f t="shared" si="60"/>
        <v>8</v>
      </c>
      <c r="C1362" s="7">
        <f t="shared" si="61"/>
        <v>11</v>
      </c>
      <c r="D1362" s="7">
        <f t="shared" si="62"/>
        <v>1975</v>
      </c>
      <c r="E1362" s="60">
        <v>3.78</v>
      </c>
    </row>
    <row r="1363" spans="1:5" x14ac:dyDescent="0.25">
      <c r="A1363" s="61">
        <v>27707</v>
      </c>
      <c r="B1363" s="7">
        <f t="shared" si="60"/>
        <v>9</v>
      </c>
      <c r="C1363" s="7">
        <f t="shared" si="61"/>
        <v>11</v>
      </c>
      <c r="D1363" s="7">
        <f t="shared" si="62"/>
        <v>1975</v>
      </c>
      <c r="E1363" s="60">
        <v>3.62</v>
      </c>
    </row>
    <row r="1364" spans="1:5" x14ac:dyDescent="0.25">
      <c r="A1364" s="61">
        <v>27708</v>
      </c>
      <c r="B1364" s="7">
        <f t="shared" si="60"/>
        <v>10</v>
      </c>
      <c r="C1364" s="7">
        <f t="shared" si="61"/>
        <v>11</v>
      </c>
      <c r="D1364" s="7">
        <f t="shared" si="62"/>
        <v>1975</v>
      </c>
      <c r="E1364" s="60">
        <v>3.45</v>
      </c>
    </row>
    <row r="1365" spans="1:5" x14ac:dyDescent="0.25">
      <c r="A1365" s="61">
        <v>27709</v>
      </c>
      <c r="B1365" s="7">
        <f t="shared" si="60"/>
        <v>11</v>
      </c>
      <c r="C1365" s="7">
        <f t="shared" si="61"/>
        <v>11</v>
      </c>
      <c r="D1365" s="7">
        <f t="shared" si="62"/>
        <v>1975</v>
      </c>
      <c r="E1365" s="60">
        <v>3.95</v>
      </c>
    </row>
    <row r="1366" spans="1:5" x14ac:dyDescent="0.25">
      <c r="A1366" s="61">
        <v>27710</v>
      </c>
      <c r="B1366" s="7">
        <f t="shared" si="60"/>
        <v>12</v>
      </c>
      <c r="C1366" s="7">
        <f t="shared" si="61"/>
        <v>11</v>
      </c>
      <c r="D1366" s="7">
        <f t="shared" si="62"/>
        <v>1975</v>
      </c>
      <c r="E1366" s="60">
        <v>3.78</v>
      </c>
    </row>
    <row r="1367" spans="1:5" x14ac:dyDescent="0.25">
      <c r="A1367" s="61">
        <v>27711</v>
      </c>
      <c r="B1367" s="7">
        <f t="shared" si="60"/>
        <v>13</v>
      </c>
      <c r="C1367" s="7">
        <f t="shared" si="61"/>
        <v>11</v>
      </c>
      <c r="D1367" s="7">
        <f t="shared" si="62"/>
        <v>1975</v>
      </c>
      <c r="E1367" s="60">
        <v>5.15</v>
      </c>
    </row>
    <row r="1368" spans="1:5" x14ac:dyDescent="0.25">
      <c r="A1368" s="61">
        <v>27712</v>
      </c>
      <c r="B1368" s="7">
        <f t="shared" si="60"/>
        <v>14</v>
      </c>
      <c r="C1368" s="7">
        <f t="shared" si="61"/>
        <v>11</v>
      </c>
      <c r="D1368" s="7">
        <f t="shared" si="62"/>
        <v>1975</v>
      </c>
      <c r="E1368" s="60">
        <v>3.62</v>
      </c>
    </row>
    <row r="1369" spans="1:5" x14ac:dyDescent="0.25">
      <c r="A1369" s="61">
        <v>27713</v>
      </c>
      <c r="B1369" s="7">
        <f t="shared" si="60"/>
        <v>15</v>
      </c>
      <c r="C1369" s="7">
        <f t="shared" si="61"/>
        <v>11</v>
      </c>
      <c r="D1369" s="7">
        <f t="shared" si="62"/>
        <v>1975</v>
      </c>
      <c r="E1369" s="60">
        <v>3.45</v>
      </c>
    </row>
    <row r="1370" spans="1:5" x14ac:dyDescent="0.25">
      <c r="A1370" s="61">
        <v>27714</v>
      </c>
      <c r="B1370" s="7">
        <f t="shared" si="60"/>
        <v>16</v>
      </c>
      <c r="C1370" s="7">
        <f t="shared" si="61"/>
        <v>11</v>
      </c>
      <c r="D1370" s="7">
        <f t="shared" si="62"/>
        <v>1975</v>
      </c>
      <c r="E1370" s="60">
        <v>3.29</v>
      </c>
    </row>
    <row r="1371" spans="1:5" x14ac:dyDescent="0.25">
      <c r="A1371" s="61">
        <v>27715</v>
      </c>
      <c r="B1371" s="7">
        <f t="shared" si="60"/>
        <v>17</v>
      </c>
      <c r="C1371" s="7">
        <f t="shared" si="61"/>
        <v>11</v>
      </c>
      <c r="D1371" s="7">
        <f t="shared" si="62"/>
        <v>1975</v>
      </c>
      <c r="E1371" s="60">
        <v>3.13</v>
      </c>
    </row>
    <row r="1372" spans="1:5" x14ac:dyDescent="0.25">
      <c r="A1372" s="61">
        <v>27716</v>
      </c>
      <c r="B1372" s="7">
        <f t="shared" si="60"/>
        <v>18</v>
      </c>
      <c r="C1372" s="7">
        <f t="shared" si="61"/>
        <v>11</v>
      </c>
      <c r="D1372" s="7">
        <f t="shared" si="62"/>
        <v>1975</v>
      </c>
      <c r="E1372" s="60">
        <v>3.29</v>
      </c>
    </row>
    <row r="1373" spans="1:5" x14ac:dyDescent="0.25">
      <c r="A1373" s="61">
        <v>27717</v>
      </c>
      <c r="B1373" s="7">
        <f t="shared" si="60"/>
        <v>19</v>
      </c>
      <c r="C1373" s="7">
        <f t="shared" si="61"/>
        <v>11</v>
      </c>
      <c r="D1373" s="7">
        <f t="shared" si="62"/>
        <v>1975</v>
      </c>
      <c r="E1373" s="60">
        <v>3.13</v>
      </c>
    </row>
    <row r="1374" spans="1:5" x14ac:dyDescent="0.25">
      <c r="A1374" s="61">
        <v>27718</v>
      </c>
      <c r="B1374" s="7">
        <f t="shared" si="60"/>
        <v>20</v>
      </c>
      <c r="C1374" s="7">
        <f t="shared" si="61"/>
        <v>11</v>
      </c>
      <c r="D1374" s="7">
        <f t="shared" si="62"/>
        <v>1975</v>
      </c>
      <c r="E1374" s="60">
        <v>2.96</v>
      </c>
    </row>
    <row r="1375" spans="1:5" x14ac:dyDescent="0.25">
      <c r="A1375" s="61">
        <v>27719</v>
      </c>
      <c r="B1375" s="7">
        <f t="shared" si="60"/>
        <v>21</v>
      </c>
      <c r="C1375" s="7">
        <f t="shared" si="61"/>
        <v>11</v>
      </c>
      <c r="D1375" s="7">
        <f t="shared" si="62"/>
        <v>1975</v>
      </c>
      <c r="E1375" s="60">
        <v>2.96</v>
      </c>
    </row>
    <row r="1376" spans="1:5" x14ac:dyDescent="0.25">
      <c r="A1376" s="61">
        <v>27720</v>
      </c>
      <c r="B1376" s="7">
        <f t="shared" si="60"/>
        <v>22</v>
      </c>
      <c r="C1376" s="7">
        <f t="shared" si="61"/>
        <v>11</v>
      </c>
      <c r="D1376" s="7">
        <f t="shared" si="62"/>
        <v>1975</v>
      </c>
      <c r="E1376" s="60">
        <v>2.96</v>
      </c>
    </row>
    <row r="1377" spans="1:5" x14ac:dyDescent="0.25">
      <c r="A1377" s="61">
        <v>27721</v>
      </c>
      <c r="B1377" s="7">
        <f t="shared" si="60"/>
        <v>23</v>
      </c>
      <c r="C1377" s="7">
        <f t="shared" si="61"/>
        <v>11</v>
      </c>
      <c r="D1377" s="7">
        <f t="shared" si="62"/>
        <v>1975</v>
      </c>
      <c r="E1377" s="60">
        <v>2.8</v>
      </c>
    </row>
    <row r="1378" spans="1:5" x14ac:dyDescent="0.25">
      <c r="A1378" s="61">
        <v>27722</v>
      </c>
      <c r="B1378" s="7">
        <f t="shared" si="60"/>
        <v>24</v>
      </c>
      <c r="C1378" s="7">
        <f t="shared" si="61"/>
        <v>11</v>
      </c>
      <c r="D1378" s="7">
        <f t="shared" si="62"/>
        <v>1975</v>
      </c>
      <c r="E1378" s="60">
        <v>2.65</v>
      </c>
    </row>
    <row r="1379" spans="1:5" x14ac:dyDescent="0.25">
      <c r="A1379" s="61">
        <v>27723</v>
      </c>
      <c r="B1379" s="7">
        <f t="shared" si="60"/>
        <v>25</v>
      </c>
      <c r="C1379" s="7">
        <f t="shared" si="61"/>
        <v>11</v>
      </c>
      <c r="D1379" s="7">
        <f t="shared" si="62"/>
        <v>1975</v>
      </c>
      <c r="E1379" s="60">
        <v>2.4900000000000002</v>
      </c>
    </row>
    <row r="1380" spans="1:5" x14ac:dyDescent="0.25">
      <c r="A1380" s="61">
        <v>27724</v>
      </c>
      <c r="B1380" s="7">
        <f t="shared" si="60"/>
        <v>26</v>
      </c>
      <c r="C1380" s="7">
        <f t="shared" si="61"/>
        <v>11</v>
      </c>
      <c r="D1380" s="7">
        <f t="shared" si="62"/>
        <v>1975</v>
      </c>
      <c r="E1380" s="60">
        <v>2.4900000000000002</v>
      </c>
    </row>
    <row r="1381" spans="1:5" x14ac:dyDescent="0.25">
      <c r="A1381" s="61">
        <v>27725</v>
      </c>
      <c r="B1381" s="7">
        <f t="shared" si="60"/>
        <v>27</v>
      </c>
      <c r="C1381" s="7">
        <f t="shared" si="61"/>
        <v>11</v>
      </c>
      <c r="D1381" s="7">
        <f t="shared" si="62"/>
        <v>1975</v>
      </c>
      <c r="E1381" s="60">
        <v>2.4900000000000002</v>
      </c>
    </row>
    <row r="1382" spans="1:5" x14ac:dyDescent="0.25">
      <c r="A1382" s="61">
        <v>27726</v>
      </c>
      <c r="B1382" s="7">
        <f t="shared" si="60"/>
        <v>28</v>
      </c>
      <c r="C1382" s="7">
        <f t="shared" si="61"/>
        <v>11</v>
      </c>
      <c r="D1382" s="7">
        <f t="shared" si="62"/>
        <v>1975</v>
      </c>
      <c r="E1382" s="60">
        <v>2.33</v>
      </c>
    </row>
    <row r="1383" spans="1:5" x14ac:dyDescent="0.25">
      <c r="A1383" s="61">
        <v>27727</v>
      </c>
      <c r="B1383" s="7">
        <f t="shared" si="60"/>
        <v>29</v>
      </c>
      <c r="C1383" s="7">
        <f t="shared" si="61"/>
        <v>11</v>
      </c>
      <c r="D1383" s="7">
        <f t="shared" si="62"/>
        <v>1975</v>
      </c>
      <c r="E1383" s="60">
        <v>2.33</v>
      </c>
    </row>
    <row r="1384" spans="1:5" x14ac:dyDescent="0.25">
      <c r="A1384" s="61">
        <v>27728</v>
      </c>
      <c r="B1384" s="7">
        <f t="shared" si="60"/>
        <v>30</v>
      </c>
      <c r="C1384" s="7">
        <f t="shared" si="61"/>
        <v>11</v>
      </c>
      <c r="D1384" s="7">
        <f t="shared" si="62"/>
        <v>1975</v>
      </c>
      <c r="E1384" s="60">
        <v>2.1800000000000002</v>
      </c>
    </row>
    <row r="1385" spans="1:5" x14ac:dyDescent="0.25">
      <c r="A1385" s="61">
        <v>27729</v>
      </c>
      <c r="B1385" s="7">
        <f t="shared" si="60"/>
        <v>1</v>
      </c>
      <c r="C1385" s="7">
        <f t="shared" si="61"/>
        <v>12</v>
      </c>
      <c r="D1385" s="7">
        <f t="shared" si="62"/>
        <v>1975</v>
      </c>
      <c r="E1385" s="60">
        <v>1.88</v>
      </c>
    </row>
    <row r="1386" spans="1:5" x14ac:dyDescent="0.25">
      <c r="A1386" s="61">
        <v>27730</v>
      </c>
      <c r="B1386" s="7">
        <f t="shared" si="60"/>
        <v>2</v>
      </c>
      <c r="C1386" s="7">
        <f t="shared" si="61"/>
        <v>12</v>
      </c>
      <c r="D1386" s="7">
        <f t="shared" si="62"/>
        <v>1975</v>
      </c>
      <c r="E1386" s="60">
        <v>2.33</v>
      </c>
    </row>
    <row r="1387" spans="1:5" x14ac:dyDescent="0.25">
      <c r="A1387" s="61">
        <v>27731</v>
      </c>
      <c r="B1387" s="7">
        <f t="shared" si="60"/>
        <v>3</v>
      </c>
      <c r="C1387" s="7">
        <f t="shared" si="61"/>
        <v>12</v>
      </c>
      <c r="D1387" s="7">
        <f t="shared" si="62"/>
        <v>1975</v>
      </c>
      <c r="E1387" s="60">
        <v>2.1800000000000002</v>
      </c>
    </row>
    <row r="1388" spans="1:5" x14ac:dyDescent="0.25">
      <c r="A1388" s="61">
        <v>27732</v>
      </c>
      <c r="B1388" s="7">
        <f t="shared" si="60"/>
        <v>4</v>
      </c>
      <c r="C1388" s="7">
        <f t="shared" si="61"/>
        <v>12</v>
      </c>
      <c r="D1388" s="7">
        <f t="shared" si="62"/>
        <v>1975</v>
      </c>
      <c r="E1388" s="60">
        <v>2.4900000000000002</v>
      </c>
    </row>
    <row r="1389" spans="1:5" x14ac:dyDescent="0.25">
      <c r="A1389" s="61">
        <v>27733</v>
      </c>
      <c r="B1389" s="7">
        <f t="shared" si="60"/>
        <v>5</v>
      </c>
      <c r="C1389" s="7">
        <f t="shared" si="61"/>
        <v>12</v>
      </c>
      <c r="D1389" s="7">
        <f t="shared" si="62"/>
        <v>1975</v>
      </c>
      <c r="E1389" s="60">
        <v>2.33</v>
      </c>
    </row>
    <row r="1390" spans="1:5" x14ac:dyDescent="0.25">
      <c r="A1390" s="61">
        <v>27734</v>
      </c>
      <c r="B1390" s="7">
        <f t="shared" si="60"/>
        <v>6</v>
      </c>
      <c r="C1390" s="7">
        <f t="shared" si="61"/>
        <v>12</v>
      </c>
      <c r="D1390" s="7">
        <f t="shared" si="62"/>
        <v>1975</v>
      </c>
      <c r="E1390" s="60">
        <v>2.33</v>
      </c>
    </row>
    <row r="1391" spans="1:5" x14ac:dyDescent="0.25">
      <c r="A1391" s="61">
        <v>27735</v>
      </c>
      <c r="B1391" s="7">
        <f t="shared" ref="B1391:B1454" si="63">+DAY(A1391)</f>
        <v>7</v>
      </c>
      <c r="C1391" s="7">
        <f t="shared" ref="C1391:C1454" si="64">+MONTH(A1391)</f>
        <v>12</v>
      </c>
      <c r="D1391" s="7">
        <f t="shared" ref="D1391:D1454" si="65">+YEAR(A1391)</f>
        <v>1975</v>
      </c>
      <c r="E1391" s="60">
        <v>2.33</v>
      </c>
    </row>
    <row r="1392" spans="1:5" x14ac:dyDescent="0.25">
      <c r="A1392" s="61">
        <v>27736</v>
      </c>
      <c r="B1392" s="7">
        <f t="shared" si="63"/>
        <v>8</v>
      </c>
      <c r="C1392" s="7">
        <f t="shared" si="64"/>
        <v>12</v>
      </c>
      <c r="D1392" s="7">
        <f t="shared" si="65"/>
        <v>1975</v>
      </c>
      <c r="E1392" s="60">
        <v>2.1800000000000002</v>
      </c>
    </row>
    <row r="1393" spans="1:5" x14ac:dyDescent="0.25">
      <c r="A1393" s="61">
        <v>27737</v>
      </c>
      <c r="B1393" s="7">
        <f t="shared" si="63"/>
        <v>9</v>
      </c>
      <c r="C1393" s="7">
        <f t="shared" si="64"/>
        <v>12</v>
      </c>
      <c r="D1393" s="7">
        <f t="shared" si="65"/>
        <v>1975</v>
      </c>
      <c r="E1393" s="60">
        <v>2.0299999999999998</v>
      </c>
    </row>
    <row r="1394" spans="1:5" x14ac:dyDescent="0.25">
      <c r="A1394" s="61">
        <v>27738</v>
      </c>
      <c r="B1394" s="7">
        <f t="shared" si="63"/>
        <v>10</v>
      </c>
      <c r="C1394" s="7">
        <f t="shared" si="64"/>
        <v>12</v>
      </c>
      <c r="D1394" s="7">
        <f t="shared" si="65"/>
        <v>1975</v>
      </c>
      <c r="E1394" s="60">
        <v>2.0299999999999998</v>
      </c>
    </row>
    <row r="1395" spans="1:5" x14ac:dyDescent="0.25">
      <c r="A1395" s="61">
        <v>27739</v>
      </c>
      <c r="B1395" s="7">
        <f t="shared" si="63"/>
        <v>11</v>
      </c>
      <c r="C1395" s="7">
        <f t="shared" si="64"/>
        <v>12</v>
      </c>
      <c r="D1395" s="7">
        <f t="shared" si="65"/>
        <v>1975</v>
      </c>
      <c r="E1395" s="60">
        <v>2.0299999999999998</v>
      </c>
    </row>
    <row r="1396" spans="1:5" x14ac:dyDescent="0.25">
      <c r="A1396" s="61">
        <v>27740</v>
      </c>
      <c r="B1396" s="7">
        <f t="shared" si="63"/>
        <v>12</v>
      </c>
      <c r="C1396" s="7">
        <f t="shared" si="64"/>
        <v>12</v>
      </c>
      <c r="D1396" s="7">
        <f t="shared" si="65"/>
        <v>1975</v>
      </c>
      <c r="E1396" s="60">
        <v>2.0299999999999998</v>
      </c>
    </row>
    <row r="1397" spans="1:5" x14ac:dyDescent="0.25">
      <c r="A1397" s="61">
        <v>27741</v>
      </c>
      <c r="B1397" s="7">
        <f t="shared" si="63"/>
        <v>13</v>
      </c>
      <c r="C1397" s="7">
        <f t="shared" si="64"/>
        <v>12</v>
      </c>
      <c r="D1397" s="7">
        <f t="shared" si="65"/>
        <v>1975</v>
      </c>
      <c r="E1397" s="60">
        <v>1.88</v>
      </c>
    </row>
    <row r="1398" spans="1:5" x14ac:dyDescent="0.25">
      <c r="A1398" s="61">
        <v>27742</v>
      </c>
      <c r="B1398" s="7">
        <f t="shared" si="63"/>
        <v>14</v>
      </c>
      <c r="C1398" s="7">
        <f t="shared" si="64"/>
        <v>12</v>
      </c>
      <c r="D1398" s="7">
        <f t="shared" si="65"/>
        <v>1975</v>
      </c>
      <c r="E1398" s="60">
        <v>1.88</v>
      </c>
    </row>
    <row r="1399" spans="1:5" x14ac:dyDescent="0.25">
      <c r="A1399" s="61">
        <v>27743</v>
      </c>
      <c r="B1399" s="7">
        <f t="shared" si="63"/>
        <v>15</v>
      </c>
      <c r="C1399" s="7">
        <f t="shared" si="64"/>
        <v>12</v>
      </c>
      <c r="D1399" s="7">
        <f t="shared" si="65"/>
        <v>1975</v>
      </c>
      <c r="E1399" s="60">
        <v>1.88</v>
      </c>
    </row>
    <row r="1400" spans="1:5" x14ac:dyDescent="0.25">
      <c r="A1400" s="61">
        <v>27744</v>
      </c>
      <c r="B1400" s="7">
        <f t="shared" si="63"/>
        <v>16</v>
      </c>
      <c r="C1400" s="7">
        <f t="shared" si="64"/>
        <v>12</v>
      </c>
      <c r="D1400" s="7">
        <f t="shared" si="65"/>
        <v>1975</v>
      </c>
      <c r="E1400" s="60">
        <v>1.88</v>
      </c>
    </row>
    <row r="1401" spans="1:5" x14ac:dyDescent="0.25">
      <c r="A1401" s="61">
        <v>27745</v>
      </c>
      <c r="B1401" s="7">
        <f t="shared" si="63"/>
        <v>17</v>
      </c>
      <c r="C1401" s="7">
        <f t="shared" si="64"/>
        <v>12</v>
      </c>
      <c r="D1401" s="7">
        <f t="shared" si="65"/>
        <v>1975</v>
      </c>
      <c r="E1401" s="60">
        <v>1.73</v>
      </c>
    </row>
    <row r="1402" spans="1:5" x14ac:dyDescent="0.25">
      <c r="A1402" s="61">
        <v>27746</v>
      </c>
      <c r="B1402" s="7">
        <f t="shared" si="63"/>
        <v>18</v>
      </c>
      <c r="C1402" s="7">
        <f t="shared" si="64"/>
        <v>12</v>
      </c>
      <c r="D1402" s="7">
        <f t="shared" si="65"/>
        <v>1975</v>
      </c>
      <c r="E1402" s="60">
        <v>1.73</v>
      </c>
    </row>
    <row r="1403" spans="1:5" x14ac:dyDescent="0.25">
      <c r="A1403" s="61">
        <v>27747</v>
      </c>
      <c r="B1403" s="7">
        <f t="shared" si="63"/>
        <v>19</v>
      </c>
      <c r="C1403" s="7">
        <f t="shared" si="64"/>
        <v>12</v>
      </c>
      <c r="D1403" s="7">
        <f t="shared" si="65"/>
        <v>1975</v>
      </c>
      <c r="E1403" s="60">
        <v>1.73</v>
      </c>
    </row>
    <row r="1404" spans="1:5" x14ac:dyDescent="0.25">
      <c r="A1404" s="61">
        <v>27748</v>
      </c>
      <c r="B1404" s="7">
        <f t="shared" si="63"/>
        <v>20</v>
      </c>
      <c r="C1404" s="7">
        <f t="shared" si="64"/>
        <v>12</v>
      </c>
      <c r="D1404" s="7">
        <f t="shared" si="65"/>
        <v>1975</v>
      </c>
      <c r="E1404" s="60">
        <v>2.1800000000000002</v>
      </c>
    </row>
    <row r="1405" spans="1:5" x14ac:dyDescent="0.25">
      <c r="A1405" s="61">
        <v>27749</v>
      </c>
      <c r="B1405" s="7">
        <f t="shared" si="63"/>
        <v>21</v>
      </c>
      <c r="C1405" s="7">
        <f t="shared" si="64"/>
        <v>12</v>
      </c>
      <c r="D1405" s="7">
        <f t="shared" si="65"/>
        <v>1975</v>
      </c>
      <c r="E1405" s="60">
        <v>1.59</v>
      </c>
    </row>
    <row r="1406" spans="1:5" x14ac:dyDescent="0.25">
      <c r="A1406" s="61">
        <v>27750</v>
      </c>
      <c r="B1406" s="7">
        <f t="shared" si="63"/>
        <v>22</v>
      </c>
      <c r="C1406" s="7">
        <f t="shared" si="64"/>
        <v>12</v>
      </c>
      <c r="D1406" s="7">
        <f t="shared" si="65"/>
        <v>1975</v>
      </c>
      <c r="E1406" s="60">
        <v>1.59</v>
      </c>
    </row>
    <row r="1407" spans="1:5" x14ac:dyDescent="0.25">
      <c r="A1407" s="61">
        <v>27751</v>
      </c>
      <c r="B1407" s="7">
        <f t="shared" si="63"/>
        <v>23</v>
      </c>
      <c r="C1407" s="7">
        <f t="shared" si="64"/>
        <v>12</v>
      </c>
      <c r="D1407" s="7">
        <f t="shared" si="65"/>
        <v>1975</v>
      </c>
      <c r="E1407" s="60">
        <v>1.59</v>
      </c>
    </row>
    <row r="1408" spans="1:5" x14ac:dyDescent="0.25">
      <c r="A1408" s="61">
        <v>27752</v>
      </c>
      <c r="B1408" s="7">
        <f t="shared" si="63"/>
        <v>24</v>
      </c>
      <c r="C1408" s="7">
        <f t="shared" si="64"/>
        <v>12</v>
      </c>
      <c r="D1408" s="7">
        <f t="shared" si="65"/>
        <v>1975</v>
      </c>
      <c r="E1408" s="60">
        <v>1.59</v>
      </c>
    </row>
    <row r="1409" spans="1:5" x14ac:dyDescent="0.25">
      <c r="A1409" s="61">
        <v>27753</v>
      </c>
      <c r="B1409" s="7">
        <f t="shared" si="63"/>
        <v>25</v>
      </c>
      <c r="C1409" s="7">
        <f t="shared" si="64"/>
        <v>12</v>
      </c>
      <c r="D1409" s="7">
        <f t="shared" si="65"/>
        <v>1975</v>
      </c>
      <c r="E1409" s="60">
        <v>1.59</v>
      </c>
    </row>
    <row r="1410" spans="1:5" x14ac:dyDescent="0.25">
      <c r="A1410" s="61">
        <v>27754</v>
      </c>
      <c r="B1410" s="7">
        <f t="shared" si="63"/>
        <v>26</v>
      </c>
      <c r="C1410" s="7">
        <f t="shared" si="64"/>
        <v>12</v>
      </c>
      <c r="D1410" s="7">
        <f t="shared" si="65"/>
        <v>1975</v>
      </c>
      <c r="E1410" s="60">
        <v>1.44</v>
      </c>
    </row>
    <row r="1411" spans="1:5" x14ac:dyDescent="0.25">
      <c r="A1411" s="61">
        <v>27755</v>
      </c>
      <c r="B1411" s="7">
        <f t="shared" si="63"/>
        <v>27</v>
      </c>
      <c r="C1411" s="7">
        <f t="shared" si="64"/>
        <v>12</v>
      </c>
      <c r="D1411" s="7">
        <f t="shared" si="65"/>
        <v>1975</v>
      </c>
      <c r="E1411" s="60">
        <v>1.44</v>
      </c>
    </row>
    <row r="1412" spans="1:5" x14ac:dyDescent="0.25">
      <c r="A1412" s="61">
        <v>27756</v>
      </c>
      <c r="B1412" s="7">
        <f t="shared" si="63"/>
        <v>28</v>
      </c>
      <c r="C1412" s="7">
        <f t="shared" si="64"/>
        <v>12</v>
      </c>
      <c r="D1412" s="7">
        <f t="shared" si="65"/>
        <v>1975</v>
      </c>
      <c r="E1412" s="60">
        <v>1.44</v>
      </c>
    </row>
    <row r="1413" spans="1:5" x14ac:dyDescent="0.25">
      <c r="A1413" s="61">
        <v>27757</v>
      </c>
      <c r="B1413" s="7">
        <f t="shared" si="63"/>
        <v>29</v>
      </c>
      <c r="C1413" s="7">
        <f t="shared" si="64"/>
        <v>12</v>
      </c>
      <c r="D1413" s="7">
        <f t="shared" si="65"/>
        <v>1975</v>
      </c>
      <c r="E1413" s="60">
        <v>1.44</v>
      </c>
    </row>
    <row r="1414" spans="1:5" x14ac:dyDescent="0.25">
      <c r="A1414" s="61">
        <v>27758</v>
      </c>
      <c r="B1414" s="7">
        <f t="shared" si="63"/>
        <v>30</v>
      </c>
      <c r="C1414" s="7">
        <f t="shared" si="64"/>
        <v>12</v>
      </c>
      <c r="D1414" s="7">
        <f t="shared" si="65"/>
        <v>1975</v>
      </c>
      <c r="E1414" s="60">
        <v>1.44</v>
      </c>
    </row>
    <row r="1415" spans="1:5" x14ac:dyDescent="0.25">
      <c r="A1415" s="61">
        <v>27759</v>
      </c>
      <c r="B1415" s="7">
        <f t="shared" si="63"/>
        <v>31</v>
      </c>
      <c r="C1415" s="7">
        <f t="shared" si="64"/>
        <v>12</v>
      </c>
      <c r="D1415" s="7">
        <f t="shared" si="65"/>
        <v>1975</v>
      </c>
      <c r="E1415" s="60">
        <v>1.44</v>
      </c>
    </row>
    <row r="1416" spans="1:5" x14ac:dyDescent="0.25">
      <c r="A1416" s="61">
        <v>27760</v>
      </c>
      <c r="B1416" s="7">
        <f t="shared" si="63"/>
        <v>1</v>
      </c>
      <c r="C1416" s="7">
        <f t="shared" si="64"/>
        <v>1</v>
      </c>
      <c r="D1416" s="7">
        <f t="shared" si="65"/>
        <v>1976</v>
      </c>
      <c r="E1416" s="60">
        <v>1.44</v>
      </c>
    </row>
    <row r="1417" spans="1:5" x14ac:dyDescent="0.25">
      <c r="A1417" s="61">
        <v>27761</v>
      </c>
      <c r="B1417" s="7">
        <f t="shared" si="63"/>
        <v>2</v>
      </c>
      <c r="C1417" s="7">
        <f t="shared" si="64"/>
        <v>1</v>
      </c>
      <c r="D1417" s="7">
        <f t="shared" si="65"/>
        <v>1976</v>
      </c>
      <c r="E1417" s="60">
        <v>1.44</v>
      </c>
    </row>
    <row r="1418" spans="1:5" x14ac:dyDescent="0.25">
      <c r="A1418" s="61">
        <v>27762</v>
      </c>
      <c r="B1418" s="7">
        <f t="shared" si="63"/>
        <v>3</v>
      </c>
      <c r="C1418" s="7">
        <f t="shared" si="64"/>
        <v>1</v>
      </c>
      <c r="D1418" s="7">
        <f t="shared" si="65"/>
        <v>1976</v>
      </c>
      <c r="E1418" s="60">
        <v>1.44</v>
      </c>
    </row>
    <row r="1419" spans="1:5" x14ac:dyDescent="0.25">
      <c r="A1419" s="61">
        <v>27763</v>
      </c>
      <c r="B1419" s="7">
        <f t="shared" si="63"/>
        <v>4</v>
      </c>
      <c r="C1419" s="7">
        <f t="shared" si="64"/>
        <v>1</v>
      </c>
      <c r="D1419" s="7">
        <f t="shared" si="65"/>
        <v>1976</v>
      </c>
      <c r="E1419" s="60">
        <v>1.3</v>
      </c>
    </row>
    <row r="1420" spans="1:5" x14ac:dyDescent="0.25">
      <c r="A1420" s="61">
        <v>27764</v>
      </c>
      <c r="B1420" s="7">
        <f t="shared" si="63"/>
        <v>5</v>
      </c>
      <c r="C1420" s="7">
        <f t="shared" si="64"/>
        <v>1</v>
      </c>
      <c r="D1420" s="7">
        <f t="shared" si="65"/>
        <v>1976</v>
      </c>
      <c r="E1420" s="60">
        <v>1.3</v>
      </c>
    </row>
    <row r="1421" spans="1:5" x14ac:dyDescent="0.25">
      <c r="A1421" s="61">
        <v>27765</v>
      </c>
      <c r="B1421" s="7">
        <f t="shared" si="63"/>
        <v>6</v>
      </c>
      <c r="C1421" s="7">
        <f t="shared" si="64"/>
        <v>1</v>
      </c>
      <c r="D1421" s="7">
        <f t="shared" si="65"/>
        <v>1976</v>
      </c>
      <c r="E1421" s="60">
        <v>1.3</v>
      </c>
    </row>
    <row r="1422" spans="1:5" x14ac:dyDescent="0.25">
      <c r="A1422" s="61">
        <v>27766</v>
      </c>
      <c r="B1422" s="7">
        <f t="shared" si="63"/>
        <v>7</v>
      </c>
      <c r="C1422" s="7">
        <f t="shared" si="64"/>
        <v>1</v>
      </c>
      <c r="D1422" s="7">
        <f t="shared" si="65"/>
        <v>1976</v>
      </c>
      <c r="E1422" s="60">
        <v>1.3</v>
      </c>
    </row>
    <row r="1423" spans="1:5" x14ac:dyDescent="0.25">
      <c r="A1423" s="61">
        <v>27767</v>
      </c>
      <c r="B1423" s="7">
        <f t="shared" si="63"/>
        <v>8</v>
      </c>
      <c r="C1423" s="7">
        <f t="shared" si="64"/>
        <v>1</v>
      </c>
      <c r="D1423" s="7">
        <f t="shared" si="65"/>
        <v>1976</v>
      </c>
      <c r="E1423" s="60">
        <v>1.3</v>
      </c>
    </row>
    <row r="1424" spans="1:5" x14ac:dyDescent="0.25">
      <c r="A1424" s="61">
        <v>27768</v>
      </c>
      <c r="B1424" s="7">
        <f t="shared" si="63"/>
        <v>9</v>
      </c>
      <c r="C1424" s="7">
        <f t="shared" si="64"/>
        <v>1</v>
      </c>
      <c r="D1424" s="7">
        <f t="shared" si="65"/>
        <v>1976</v>
      </c>
      <c r="E1424" s="60">
        <v>1.44</v>
      </c>
    </row>
    <row r="1425" spans="1:5" x14ac:dyDescent="0.25">
      <c r="A1425" s="61">
        <v>27769</v>
      </c>
      <c r="B1425" s="7">
        <f t="shared" si="63"/>
        <v>10</v>
      </c>
      <c r="C1425" s="7">
        <f t="shared" si="64"/>
        <v>1</v>
      </c>
      <c r="D1425" s="7">
        <f t="shared" si="65"/>
        <v>1976</v>
      </c>
      <c r="E1425" s="60">
        <v>1.3</v>
      </c>
    </row>
    <row r="1426" spans="1:5" x14ac:dyDescent="0.25">
      <c r="A1426" s="61">
        <v>27770</v>
      </c>
      <c r="B1426" s="7">
        <f t="shared" si="63"/>
        <v>11</v>
      </c>
      <c r="C1426" s="7">
        <f t="shared" si="64"/>
        <v>1</v>
      </c>
      <c r="D1426" s="7">
        <f t="shared" si="65"/>
        <v>1976</v>
      </c>
      <c r="E1426" s="60">
        <v>1.1599999999999999</v>
      </c>
    </row>
    <row r="1427" spans="1:5" x14ac:dyDescent="0.25">
      <c r="A1427" s="61">
        <v>27771</v>
      </c>
      <c r="B1427" s="7">
        <f t="shared" si="63"/>
        <v>12</v>
      </c>
      <c r="C1427" s="7">
        <f t="shared" si="64"/>
        <v>1</v>
      </c>
      <c r="D1427" s="7">
        <f t="shared" si="65"/>
        <v>1976</v>
      </c>
      <c r="E1427" s="60">
        <v>1.1599999999999999</v>
      </c>
    </row>
    <row r="1428" spans="1:5" x14ac:dyDescent="0.25">
      <c r="A1428" s="61">
        <v>27772</v>
      </c>
      <c r="B1428" s="7">
        <f t="shared" si="63"/>
        <v>13</v>
      </c>
      <c r="C1428" s="7">
        <f t="shared" si="64"/>
        <v>1</v>
      </c>
      <c r="D1428" s="7">
        <f t="shared" si="65"/>
        <v>1976</v>
      </c>
      <c r="E1428" s="60">
        <v>1.1599999999999999</v>
      </c>
    </row>
    <row r="1429" spans="1:5" x14ac:dyDescent="0.25">
      <c r="A1429" s="61">
        <v>27773</v>
      </c>
      <c r="B1429" s="7">
        <f t="shared" si="63"/>
        <v>14</v>
      </c>
      <c r="C1429" s="7">
        <f t="shared" si="64"/>
        <v>1</v>
      </c>
      <c r="D1429" s="7">
        <f t="shared" si="65"/>
        <v>1976</v>
      </c>
      <c r="E1429" s="60">
        <v>1.1599999999999999</v>
      </c>
    </row>
    <row r="1430" spans="1:5" x14ac:dyDescent="0.25">
      <c r="A1430" s="61">
        <v>27774</v>
      </c>
      <c r="B1430" s="7">
        <f t="shared" si="63"/>
        <v>15</v>
      </c>
      <c r="C1430" s="7">
        <f t="shared" si="64"/>
        <v>1</v>
      </c>
      <c r="D1430" s="7">
        <f t="shared" si="65"/>
        <v>1976</v>
      </c>
      <c r="E1430" s="60">
        <v>1.1599999999999999</v>
      </c>
    </row>
    <row r="1431" spans="1:5" x14ac:dyDescent="0.25">
      <c r="A1431" s="61">
        <v>27775</v>
      </c>
      <c r="B1431" s="7">
        <f t="shared" si="63"/>
        <v>16</v>
      </c>
      <c r="C1431" s="7">
        <f t="shared" si="64"/>
        <v>1</v>
      </c>
      <c r="D1431" s="7">
        <f t="shared" si="65"/>
        <v>1976</v>
      </c>
      <c r="E1431" s="60">
        <v>1.02</v>
      </c>
    </row>
    <row r="1432" spans="1:5" x14ac:dyDescent="0.25">
      <c r="A1432" s="61">
        <v>27776</v>
      </c>
      <c r="B1432" s="7">
        <f t="shared" si="63"/>
        <v>17</v>
      </c>
      <c r="C1432" s="7">
        <f t="shared" si="64"/>
        <v>1</v>
      </c>
      <c r="D1432" s="7">
        <f t="shared" si="65"/>
        <v>1976</v>
      </c>
      <c r="E1432" s="60">
        <v>1.02</v>
      </c>
    </row>
    <row r="1433" spans="1:5" x14ac:dyDescent="0.25">
      <c r="A1433" s="61">
        <v>27777</v>
      </c>
      <c r="B1433" s="7">
        <f t="shared" si="63"/>
        <v>18</v>
      </c>
      <c r="C1433" s="7">
        <f t="shared" si="64"/>
        <v>1</v>
      </c>
      <c r="D1433" s="7">
        <f t="shared" si="65"/>
        <v>1976</v>
      </c>
      <c r="E1433" s="60">
        <v>1.02</v>
      </c>
    </row>
    <row r="1434" spans="1:5" x14ac:dyDescent="0.25">
      <c r="A1434" s="61">
        <v>27778</v>
      </c>
      <c r="B1434" s="7">
        <f t="shared" si="63"/>
        <v>19</v>
      </c>
      <c r="C1434" s="7">
        <f t="shared" si="64"/>
        <v>1</v>
      </c>
      <c r="D1434" s="7">
        <f t="shared" si="65"/>
        <v>1976</v>
      </c>
      <c r="E1434" s="60">
        <v>1.02</v>
      </c>
    </row>
    <row r="1435" spans="1:5" x14ac:dyDescent="0.25">
      <c r="A1435" s="61">
        <v>27779</v>
      </c>
      <c r="B1435" s="7">
        <f t="shared" si="63"/>
        <v>20</v>
      </c>
      <c r="C1435" s="7">
        <f t="shared" si="64"/>
        <v>1</v>
      </c>
      <c r="D1435" s="7">
        <f t="shared" si="65"/>
        <v>1976</v>
      </c>
      <c r="E1435" s="60">
        <v>1.02</v>
      </c>
    </row>
    <row r="1436" spans="1:5" x14ac:dyDescent="0.25">
      <c r="A1436" s="61">
        <v>27780</v>
      </c>
      <c r="B1436" s="7">
        <f t="shared" si="63"/>
        <v>21</v>
      </c>
      <c r="C1436" s="7">
        <f t="shared" si="64"/>
        <v>1</v>
      </c>
      <c r="D1436" s="7">
        <f t="shared" si="65"/>
        <v>1976</v>
      </c>
      <c r="E1436" s="60">
        <v>1.02</v>
      </c>
    </row>
    <row r="1437" spans="1:5" x14ac:dyDescent="0.25">
      <c r="A1437" s="61">
        <v>27781</v>
      </c>
      <c r="B1437" s="7">
        <f t="shared" si="63"/>
        <v>22</v>
      </c>
      <c r="C1437" s="7">
        <f t="shared" si="64"/>
        <v>1</v>
      </c>
      <c r="D1437" s="7">
        <f t="shared" si="65"/>
        <v>1976</v>
      </c>
      <c r="E1437" s="60">
        <v>1.02</v>
      </c>
    </row>
    <row r="1438" spans="1:5" x14ac:dyDescent="0.25">
      <c r="A1438" s="61">
        <v>27782</v>
      </c>
      <c r="B1438" s="7">
        <f t="shared" si="63"/>
        <v>23</v>
      </c>
      <c r="C1438" s="7">
        <f t="shared" si="64"/>
        <v>1</v>
      </c>
      <c r="D1438" s="7">
        <f t="shared" si="65"/>
        <v>1976</v>
      </c>
      <c r="E1438" s="60">
        <v>1.02</v>
      </c>
    </row>
    <row r="1439" spans="1:5" x14ac:dyDescent="0.25">
      <c r="A1439" s="61">
        <v>27783</v>
      </c>
      <c r="B1439" s="7">
        <f t="shared" si="63"/>
        <v>24</v>
      </c>
      <c r="C1439" s="7">
        <f t="shared" si="64"/>
        <v>1</v>
      </c>
      <c r="D1439" s="7">
        <f t="shared" si="65"/>
        <v>1976</v>
      </c>
      <c r="E1439" s="60">
        <v>1.02</v>
      </c>
    </row>
    <row r="1440" spans="1:5" x14ac:dyDescent="0.25">
      <c r="A1440" s="61">
        <v>27784</v>
      </c>
      <c r="B1440" s="7">
        <f t="shared" si="63"/>
        <v>25</v>
      </c>
      <c r="C1440" s="7">
        <f t="shared" si="64"/>
        <v>1</v>
      </c>
      <c r="D1440" s="7">
        <f t="shared" si="65"/>
        <v>1976</v>
      </c>
      <c r="E1440" s="60">
        <v>0.89</v>
      </c>
    </row>
    <row r="1441" spans="1:5" x14ac:dyDescent="0.25">
      <c r="A1441" s="61">
        <v>27785</v>
      </c>
      <c r="B1441" s="7">
        <f t="shared" si="63"/>
        <v>26</v>
      </c>
      <c r="C1441" s="7">
        <f t="shared" si="64"/>
        <v>1</v>
      </c>
      <c r="D1441" s="7">
        <f t="shared" si="65"/>
        <v>1976</v>
      </c>
      <c r="E1441" s="60">
        <v>0.89</v>
      </c>
    </row>
    <row r="1442" spans="1:5" x14ac:dyDescent="0.25">
      <c r="A1442" s="61">
        <v>27786</v>
      </c>
      <c r="B1442" s="7">
        <f t="shared" si="63"/>
        <v>27</v>
      </c>
      <c r="C1442" s="7">
        <f t="shared" si="64"/>
        <v>1</v>
      </c>
      <c r="D1442" s="7">
        <f t="shared" si="65"/>
        <v>1976</v>
      </c>
      <c r="E1442" s="60">
        <v>0.89</v>
      </c>
    </row>
    <row r="1443" spans="1:5" x14ac:dyDescent="0.25">
      <c r="A1443" s="61">
        <v>27787</v>
      </c>
      <c r="B1443" s="7">
        <f t="shared" si="63"/>
        <v>28</v>
      </c>
      <c r="C1443" s="7">
        <f t="shared" si="64"/>
        <v>1</v>
      </c>
      <c r="D1443" s="7">
        <f t="shared" si="65"/>
        <v>1976</v>
      </c>
      <c r="E1443" s="60">
        <v>0.89</v>
      </c>
    </row>
    <row r="1444" spans="1:5" x14ac:dyDescent="0.25">
      <c r="A1444" s="61">
        <v>27788</v>
      </c>
      <c r="B1444" s="7">
        <f t="shared" si="63"/>
        <v>29</v>
      </c>
      <c r="C1444" s="7">
        <f t="shared" si="64"/>
        <v>1</v>
      </c>
      <c r="D1444" s="7">
        <f t="shared" si="65"/>
        <v>1976</v>
      </c>
      <c r="E1444" s="60">
        <v>0.89</v>
      </c>
    </row>
    <row r="1445" spans="1:5" x14ac:dyDescent="0.25">
      <c r="A1445" s="61">
        <v>27789</v>
      </c>
      <c r="B1445" s="7">
        <f t="shared" si="63"/>
        <v>30</v>
      </c>
      <c r="C1445" s="7">
        <f t="shared" si="64"/>
        <v>1</v>
      </c>
      <c r="D1445" s="7">
        <f t="shared" si="65"/>
        <v>1976</v>
      </c>
      <c r="E1445" s="60">
        <v>0.89</v>
      </c>
    </row>
    <row r="1446" spans="1:5" x14ac:dyDescent="0.25">
      <c r="A1446" s="61">
        <v>27790</v>
      </c>
      <c r="B1446" s="7">
        <f t="shared" si="63"/>
        <v>31</v>
      </c>
      <c r="C1446" s="7">
        <f t="shared" si="64"/>
        <v>1</v>
      </c>
      <c r="D1446" s="7">
        <f t="shared" si="65"/>
        <v>1976</v>
      </c>
      <c r="E1446" s="60">
        <v>0.89</v>
      </c>
    </row>
    <row r="1447" spans="1:5" x14ac:dyDescent="0.25">
      <c r="A1447" s="61">
        <v>27791</v>
      </c>
      <c r="B1447" s="7">
        <f t="shared" si="63"/>
        <v>1</v>
      </c>
      <c r="C1447" s="7">
        <f t="shared" si="64"/>
        <v>2</v>
      </c>
      <c r="D1447" s="7">
        <f t="shared" si="65"/>
        <v>1976</v>
      </c>
      <c r="E1447" s="60">
        <v>0.76</v>
      </c>
    </row>
    <row r="1448" spans="1:5" x14ac:dyDescent="0.25">
      <c r="A1448" s="61">
        <v>27792</v>
      </c>
      <c r="B1448" s="7">
        <f t="shared" si="63"/>
        <v>2</v>
      </c>
      <c r="C1448" s="7">
        <f t="shared" si="64"/>
        <v>2</v>
      </c>
      <c r="D1448" s="7">
        <f t="shared" si="65"/>
        <v>1976</v>
      </c>
      <c r="E1448" s="60">
        <v>0.63</v>
      </c>
    </row>
    <row r="1449" spans="1:5" x14ac:dyDescent="0.25">
      <c r="A1449" s="61">
        <v>27793</v>
      </c>
      <c r="B1449" s="7">
        <f t="shared" si="63"/>
        <v>3</v>
      </c>
      <c r="C1449" s="7">
        <f t="shared" si="64"/>
        <v>2</v>
      </c>
      <c r="D1449" s="7">
        <f t="shared" si="65"/>
        <v>1976</v>
      </c>
      <c r="E1449" s="60">
        <v>0.76</v>
      </c>
    </row>
    <row r="1450" spans="1:5" x14ac:dyDescent="0.25">
      <c r="A1450" s="61">
        <v>27794</v>
      </c>
      <c r="B1450" s="7">
        <f t="shared" si="63"/>
        <v>4</v>
      </c>
      <c r="C1450" s="7">
        <f t="shared" si="64"/>
        <v>2</v>
      </c>
      <c r="D1450" s="7">
        <f t="shared" si="65"/>
        <v>1976</v>
      </c>
      <c r="E1450" s="60">
        <v>0.76</v>
      </c>
    </row>
    <row r="1451" spans="1:5" x14ac:dyDescent="0.25">
      <c r="A1451" s="61">
        <v>27795</v>
      </c>
      <c r="B1451" s="7">
        <f t="shared" si="63"/>
        <v>5</v>
      </c>
      <c r="C1451" s="7">
        <f t="shared" si="64"/>
        <v>2</v>
      </c>
      <c r="D1451" s="7">
        <f t="shared" si="65"/>
        <v>1976</v>
      </c>
      <c r="E1451" s="60">
        <v>0.76</v>
      </c>
    </row>
    <row r="1452" spans="1:5" x14ac:dyDescent="0.25">
      <c r="A1452" s="61">
        <v>27796</v>
      </c>
      <c r="B1452" s="7">
        <f t="shared" si="63"/>
        <v>6</v>
      </c>
      <c r="C1452" s="7">
        <f t="shared" si="64"/>
        <v>2</v>
      </c>
      <c r="D1452" s="7">
        <f t="shared" si="65"/>
        <v>1976</v>
      </c>
      <c r="E1452" s="60">
        <v>0.76</v>
      </c>
    </row>
    <row r="1453" spans="1:5" x14ac:dyDescent="0.25">
      <c r="A1453" s="61">
        <v>27797</v>
      </c>
      <c r="B1453" s="7">
        <f t="shared" si="63"/>
        <v>7</v>
      </c>
      <c r="C1453" s="7">
        <f t="shared" si="64"/>
        <v>2</v>
      </c>
      <c r="D1453" s="7">
        <f t="shared" si="65"/>
        <v>1976</v>
      </c>
      <c r="E1453" s="60">
        <v>0.76</v>
      </c>
    </row>
    <row r="1454" spans="1:5" x14ac:dyDescent="0.25">
      <c r="A1454" s="61">
        <v>27798</v>
      </c>
      <c r="B1454" s="7">
        <f t="shared" si="63"/>
        <v>8</v>
      </c>
      <c r="C1454" s="7">
        <f t="shared" si="64"/>
        <v>2</v>
      </c>
      <c r="D1454" s="7">
        <f t="shared" si="65"/>
        <v>1976</v>
      </c>
      <c r="E1454" s="60">
        <v>0.76</v>
      </c>
    </row>
    <row r="1455" spans="1:5" x14ac:dyDescent="0.25">
      <c r="A1455" s="61">
        <v>27799</v>
      </c>
      <c r="B1455" s="7">
        <f t="shared" ref="B1455:B1505" si="66">+DAY(A1455)</f>
        <v>9</v>
      </c>
      <c r="C1455" s="7">
        <f t="shared" ref="C1455:C1505" si="67">+MONTH(A1455)</f>
        <v>2</v>
      </c>
      <c r="D1455" s="7">
        <f t="shared" ref="D1455:D1505" si="68">+YEAR(A1455)</f>
        <v>1976</v>
      </c>
      <c r="E1455" s="60">
        <v>0.76</v>
      </c>
    </row>
    <row r="1456" spans="1:5" x14ac:dyDescent="0.25">
      <c r="A1456" s="61">
        <v>27800</v>
      </c>
      <c r="B1456" s="7">
        <f t="shared" si="66"/>
        <v>10</v>
      </c>
      <c r="C1456" s="7">
        <f t="shared" si="67"/>
        <v>2</v>
      </c>
      <c r="D1456" s="7">
        <f t="shared" si="68"/>
        <v>1976</v>
      </c>
      <c r="E1456" s="60">
        <v>0.89</v>
      </c>
    </row>
    <row r="1457" spans="1:5" x14ac:dyDescent="0.25">
      <c r="A1457" s="61">
        <v>27801</v>
      </c>
      <c r="B1457" s="7">
        <f t="shared" si="66"/>
        <v>11</v>
      </c>
      <c r="C1457" s="7">
        <f t="shared" si="67"/>
        <v>2</v>
      </c>
      <c r="D1457" s="7">
        <f t="shared" si="68"/>
        <v>1976</v>
      </c>
      <c r="E1457" s="60">
        <v>0.89</v>
      </c>
    </row>
    <row r="1458" spans="1:5" x14ac:dyDescent="0.25">
      <c r="A1458" s="61">
        <v>27802</v>
      </c>
      <c r="B1458" s="7">
        <f t="shared" si="66"/>
        <v>12</v>
      </c>
      <c r="C1458" s="7">
        <f t="shared" si="67"/>
        <v>2</v>
      </c>
      <c r="D1458" s="7">
        <f t="shared" si="68"/>
        <v>1976</v>
      </c>
      <c r="E1458" s="60">
        <v>0.76</v>
      </c>
    </row>
    <row r="1459" spans="1:5" x14ac:dyDescent="0.25">
      <c r="A1459" s="61">
        <v>27803</v>
      </c>
      <c r="B1459" s="7">
        <f t="shared" si="66"/>
        <v>13</v>
      </c>
      <c r="C1459" s="7">
        <f t="shared" si="67"/>
        <v>2</v>
      </c>
      <c r="D1459" s="7">
        <f t="shared" si="68"/>
        <v>1976</v>
      </c>
      <c r="E1459" s="60">
        <v>0.63</v>
      </c>
    </row>
    <row r="1460" spans="1:5" x14ac:dyDescent="0.25">
      <c r="A1460" s="61">
        <v>27804</v>
      </c>
      <c r="B1460" s="7">
        <f t="shared" si="66"/>
        <v>14</v>
      </c>
      <c r="C1460" s="7">
        <f t="shared" si="67"/>
        <v>2</v>
      </c>
      <c r="D1460" s="7">
        <f t="shared" si="68"/>
        <v>1976</v>
      </c>
      <c r="E1460" s="60">
        <v>0.63</v>
      </c>
    </row>
    <row r="1461" spans="1:5" x14ac:dyDescent="0.25">
      <c r="A1461" s="61">
        <v>27805</v>
      </c>
      <c r="B1461" s="7">
        <f t="shared" si="66"/>
        <v>15</v>
      </c>
      <c r="C1461" s="7">
        <f t="shared" si="67"/>
        <v>2</v>
      </c>
      <c r="D1461" s="7">
        <f t="shared" si="68"/>
        <v>1976</v>
      </c>
      <c r="E1461" s="60">
        <v>0.63</v>
      </c>
    </row>
    <row r="1462" spans="1:5" x14ac:dyDescent="0.25">
      <c r="A1462" s="61">
        <v>27806</v>
      </c>
      <c r="B1462" s="7">
        <f t="shared" si="66"/>
        <v>16</v>
      </c>
      <c r="C1462" s="7">
        <f t="shared" si="67"/>
        <v>2</v>
      </c>
      <c r="D1462" s="7">
        <f t="shared" si="68"/>
        <v>1976</v>
      </c>
      <c r="E1462" s="60">
        <v>0.63</v>
      </c>
    </row>
    <row r="1463" spans="1:5" x14ac:dyDescent="0.25">
      <c r="A1463" s="61">
        <v>27807</v>
      </c>
      <c r="B1463" s="7">
        <f t="shared" si="66"/>
        <v>17</v>
      </c>
      <c r="C1463" s="7">
        <f t="shared" si="67"/>
        <v>2</v>
      </c>
      <c r="D1463" s="7">
        <f t="shared" si="68"/>
        <v>1976</v>
      </c>
      <c r="E1463" s="60">
        <v>0.63</v>
      </c>
    </row>
    <row r="1464" spans="1:5" x14ac:dyDescent="0.25">
      <c r="A1464" s="61">
        <v>27808</v>
      </c>
      <c r="B1464" s="7">
        <f t="shared" si="66"/>
        <v>18</v>
      </c>
      <c r="C1464" s="7">
        <f t="shared" si="67"/>
        <v>2</v>
      </c>
      <c r="D1464" s="7">
        <f t="shared" si="68"/>
        <v>1976</v>
      </c>
      <c r="E1464" s="60">
        <v>0.63</v>
      </c>
    </row>
    <row r="1465" spans="1:5" x14ac:dyDescent="0.25">
      <c r="A1465" s="61">
        <v>27809</v>
      </c>
      <c r="B1465" s="7">
        <f t="shared" si="66"/>
        <v>19</v>
      </c>
      <c r="C1465" s="7">
        <f t="shared" si="67"/>
        <v>2</v>
      </c>
      <c r="D1465" s="7">
        <f t="shared" si="68"/>
        <v>1976</v>
      </c>
      <c r="E1465" s="60">
        <v>0.63</v>
      </c>
    </row>
    <row r="1466" spans="1:5" x14ac:dyDescent="0.25">
      <c r="A1466" s="61">
        <v>27810</v>
      </c>
      <c r="B1466" s="7">
        <f t="shared" si="66"/>
        <v>20</v>
      </c>
      <c r="C1466" s="7">
        <f t="shared" si="67"/>
        <v>2</v>
      </c>
      <c r="D1466" s="7">
        <f t="shared" si="68"/>
        <v>1976</v>
      </c>
      <c r="E1466" s="60">
        <v>0.63</v>
      </c>
    </row>
    <row r="1467" spans="1:5" x14ac:dyDescent="0.25">
      <c r="A1467" s="61">
        <v>27811</v>
      </c>
      <c r="B1467" s="7">
        <f t="shared" si="66"/>
        <v>21</v>
      </c>
      <c r="C1467" s="7">
        <f t="shared" si="67"/>
        <v>2</v>
      </c>
      <c r="D1467" s="7">
        <f t="shared" si="68"/>
        <v>1976</v>
      </c>
      <c r="E1467" s="60">
        <v>0.51</v>
      </c>
    </row>
    <row r="1468" spans="1:5" x14ac:dyDescent="0.25">
      <c r="A1468" s="61">
        <v>27812</v>
      </c>
      <c r="B1468" s="7">
        <f t="shared" si="66"/>
        <v>22</v>
      </c>
      <c r="C1468" s="7">
        <f t="shared" si="67"/>
        <v>2</v>
      </c>
      <c r="D1468" s="7">
        <f t="shared" si="68"/>
        <v>1976</v>
      </c>
      <c r="E1468" s="60">
        <v>0.51</v>
      </c>
    </row>
    <row r="1469" spans="1:5" x14ac:dyDescent="0.25">
      <c r="A1469" s="61">
        <v>27813</v>
      </c>
      <c r="B1469" s="7">
        <f t="shared" si="66"/>
        <v>23</v>
      </c>
      <c r="C1469" s="7">
        <f t="shared" si="67"/>
        <v>2</v>
      </c>
      <c r="D1469" s="7">
        <f t="shared" si="68"/>
        <v>1976</v>
      </c>
      <c r="E1469" s="60">
        <v>0.51</v>
      </c>
    </row>
    <row r="1470" spans="1:5" x14ac:dyDescent="0.25">
      <c r="A1470" s="61">
        <v>27814</v>
      </c>
      <c r="B1470" s="7">
        <f t="shared" si="66"/>
        <v>24</v>
      </c>
      <c r="C1470" s="7">
        <f t="shared" si="67"/>
        <v>2</v>
      </c>
      <c r="D1470" s="7">
        <f t="shared" si="68"/>
        <v>1976</v>
      </c>
      <c r="E1470" s="60">
        <v>0.51</v>
      </c>
    </row>
    <row r="1471" spans="1:5" x14ac:dyDescent="0.25">
      <c r="A1471" s="61">
        <v>27815</v>
      </c>
      <c r="B1471" s="7">
        <f t="shared" si="66"/>
        <v>25</v>
      </c>
      <c r="C1471" s="7">
        <f t="shared" si="67"/>
        <v>2</v>
      </c>
      <c r="D1471" s="7">
        <f t="shared" si="68"/>
        <v>1976</v>
      </c>
      <c r="E1471" s="60">
        <v>0.39</v>
      </c>
    </row>
    <row r="1472" spans="1:5" x14ac:dyDescent="0.25">
      <c r="A1472" s="61">
        <v>27816</v>
      </c>
      <c r="B1472" s="7">
        <f t="shared" si="66"/>
        <v>26</v>
      </c>
      <c r="C1472" s="7">
        <f t="shared" si="67"/>
        <v>2</v>
      </c>
      <c r="D1472" s="7">
        <f t="shared" si="68"/>
        <v>1976</v>
      </c>
      <c r="E1472" s="60">
        <v>0.39</v>
      </c>
    </row>
    <row r="1473" spans="1:5" x14ac:dyDescent="0.25">
      <c r="A1473" s="61">
        <v>27817</v>
      </c>
      <c r="B1473" s="7">
        <f t="shared" si="66"/>
        <v>27</v>
      </c>
      <c r="C1473" s="7">
        <f t="shared" si="67"/>
        <v>2</v>
      </c>
      <c r="D1473" s="7">
        <f t="shared" si="68"/>
        <v>1976</v>
      </c>
      <c r="E1473" s="60">
        <v>0.39</v>
      </c>
    </row>
    <row r="1474" spans="1:5" x14ac:dyDescent="0.25">
      <c r="A1474" s="61">
        <v>27818</v>
      </c>
      <c r="B1474" s="7">
        <f t="shared" si="66"/>
        <v>28</v>
      </c>
      <c r="C1474" s="7">
        <f t="shared" si="67"/>
        <v>2</v>
      </c>
      <c r="D1474" s="7">
        <f t="shared" si="68"/>
        <v>1976</v>
      </c>
      <c r="E1474" s="60">
        <v>0.28000000000000003</v>
      </c>
    </row>
    <row r="1475" spans="1:5" x14ac:dyDescent="0.25">
      <c r="A1475" s="61">
        <v>27819</v>
      </c>
      <c r="B1475" s="7">
        <f t="shared" si="66"/>
        <v>29</v>
      </c>
      <c r="C1475" s="7">
        <f t="shared" si="67"/>
        <v>2</v>
      </c>
      <c r="D1475" s="7">
        <f t="shared" si="68"/>
        <v>1976</v>
      </c>
      <c r="E1475" s="60">
        <v>0.28000000000000003</v>
      </c>
    </row>
    <row r="1476" spans="1:5" x14ac:dyDescent="0.25">
      <c r="A1476" s="61">
        <v>27820</v>
      </c>
      <c r="B1476" s="7">
        <f t="shared" si="66"/>
        <v>1</v>
      </c>
      <c r="C1476" s="7">
        <f t="shared" si="67"/>
        <v>3</v>
      </c>
      <c r="D1476" s="7">
        <f t="shared" si="68"/>
        <v>1976</v>
      </c>
      <c r="E1476" s="60">
        <v>0.28000000000000003</v>
      </c>
    </row>
    <row r="1477" spans="1:5" x14ac:dyDescent="0.25">
      <c r="A1477" s="61">
        <v>27821</v>
      </c>
      <c r="B1477" s="7">
        <f t="shared" si="66"/>
        <v>2</v>
      </c>
      <c r="C1477" s="7">
        <f t="shared" si="67"/>
        <v>3</v>
      </c>
      <c r="D1477" s="7">
        <f t="shared" si="68"/>
        <v>1976</v>
      </c>
      <c r="E1477" s="60">
        <v>0.28000000000000003</v>
      </c>
    </row>
    <row r="1478" spans="1:5" x14ac:dyDescent="0.25">
      <c r="A1478" s="61">
        <v>27822</v>
      </c>
      <c r="B1478" s="7">
        <f t="shared" si="66"/>
        <v>3</v>
      </c>
      <c r="C1478" s="7">
        <f t="shared" si="67"/>
        <v>3</v>
      </c>
      <c r="D1478" s="7">
        <f t="shared" si="68"/>
        <v>1976</v>
      </c>
      <c r="E1478" s="60">
        <v>0.28000000000000003</v>
      </c>
    </row>
    <row r="1479" spans="1:5" x14ac:dyDescent="0.25">
      <c r="A1479" s="61">
        <v>27823</v>
      </c>
      <c r="B1479" s="7">
        <f t="shared" si="66"/>
        <v>4</v>
      </c>
      <c r="C1479" s="7">
        <f t="shared" si="67"/>
        <v>3</v>
      </c>
      <c r="D1479" s="7">
        <f t="shared" si="68"/>
        <v>1976</v>
      </c>
      <c r="E1479" s="60">
        <v>0.22</v>
      </c>
    </row>
    <row r="1480" spans="1:5" x14ac:dyDescent="0.25">
      <c r="A1480" s="61">
        <v>27824</v>
      </c>
      <c r="B1480" s="7">
        <f t="shared" si="66"/>
        <v>5</v>
      </c>
      <c r="C1480" s="7">
        <f t="shared" si="67"/>
        <v>3</v>
      </c>
      <c r="D1480" s="7">
        <f t="shared" si="68"/>
        <v>1976</v>
      </c>
      <c r="E1480" s="60">
        <v>0.22</v>
      </c>
    </row>
    <row r="1481" spans="1:5" x14ac:dyDescent="0.25">
      <c r="A1481" s="61">
        <v>27825</v>
      </c>
      <c r="B1481" s="7">
        <f t="shared" si="66"/>
        <v>6</v>
      </c>
      <c r="C1481" s="7">
        <f t="shared" si="67"/>
        <v>3</v>
      </c>
      <c r="D1481" s="7">
        <f t="shared" si="68"/>
        <v>1976</v>
      </c>
      <c r="E1481" s="60">
        <v>0.22</v>
      </c>
    </row>
    <row r="1482" spans="1:5" x14ac:dyDescent="0.25">
      <c r="A1482" s="61">
        <v>27826</v>
      </c>
      <c r="B1482" s="7">
        <f t="shared" si="66"/>
        <v>7</v>
      </c>
      <c r="C1482" s="7">
        <f t="shared" si="67"/>
        <v>3</v>
      </c>
      <c r="D1482" s="7">
        <f t="shared" si="68"/>
        <v>1976</v>
      </c>
      <c r="E1482" s="60">
        <v>0.17</v>
      </c>
    </row>
    <row r="1483" spans="1:5" x14ac:dyDescent="0.25">
      <c r="A1483" s="61">
        <v>27827</v>
      </c>
      <c r="B1483" s="7">
        <f t="shared" si="66"/>
        <v>8</v>
      </c>
      <c r="C1483" s="7">
        <f t="shared" si="67"/>
        <v>3</v>
      </c>
      <c r="D1483" s="7">
        <f t="shared" si="68"/>
        <v>1976</v>
      </c>
      <c r="E1483" s="60">
        <v>0.17</v>
      </c>
    </row>
    <row r="1484" spans="1:5" x14ac:dyDescent="0.25">
      <c r="A1484" s="61">
        <v>27828</v>
      </c>
      <c r="B1484" s="7">
        <f t="shared" si="66"/>
        <v>9</v>
      </c>
      <c r="C1484" s="7">
        <f t="shared" si="67"/>
        <v>3</v>
      </c>
      <c r="D1484" s="7">
        <f t="shared" si="68"/>
        <v>1976</v>
      </c>
      <c r="E1484" s="60">
        <v>0.17</v>
      </c>
    </row>
    <row r="1485" spans="1:5" x14ac:dyDescent="0.25">
      <c r="A1485" s="61">
        <v>27829</v>
      </c>
      <c r="B1485" s="7">
        <f t="shared" si="66"/>
        <v>10</v>
      </c>
      <c r="C1485" s="7">
        <f t="shared" si="67"/>
        <v>3</v>
      </c>
      <c r="D1485" s="7">
        <f t="shared" si="68"/>
        <v>1976</v>
      </c>
      <c r="E1485" s="60">
        <v>0.17</v>
      </c>
    </row>
    <row r="1486" spans="1:5" x14ac:dyDescent="0.25">
      <c r="A1486" s="61">
        <v>27830</v>
      </c>
      <c r="B1486" s="7">
        <f t="shared" si="66"/>
        <v>11</v>
      </c>
      <c r="C1486" s="7">
        <f t="shared" si="67"/>
        <v>3</v>
      </c>
      <c r="D1486" s="7">
        <f t="shared" si="68"/>
        <v>1976</v>
      </c>
      <c r="E1486" s="60">
        <v>0.12</v>
      </c>
    </row>
    <row r="1487" spans="1:5" x14ac:dyDescent="0.25">
      <c r="A1487" s="61">
        <v>27831</v>
      </c>
      <c r="B1487" s="7">
        <f t="shared" si="66"/>
        <v>12</v>
      </c>
      <c r="C1487" s="7">
        <f t="shared" si="67"/>
        <v>3</v>
      </c>
      <c r="D1487" s="7">
        <f t="shared" si="68"/>
        <v>1976</v>
      </c>
      <c r="E1487" s="60">
        <v>0.12</v>
      </c>
    </row>
    <row r="1488" spans="1:5" x14ac:dyDescent="0.25">
      <c r="A1488" s="61">
        <v>27832</v>
      </c>
      <c r="B1488" s="7">
        <f t="shared" si="66"/>
        <v>13</v>
      </c>
      <c r="C1488" s="7">
        <f t="shared" si="67"/>
        <v>3</v>
      </c>
      <c r="D1488" s="7">
        <f t="shared" si="68"/>
        <v>1976</v>
      </c>
      <c r="E1488" s="60">
        <v>0.12</v>
      </c>
    </row>
    <row r="1489" spans="1:5" x14ac:dyDescent="0.25">
      <c r="A1489" s="61">
        <v>27833</v>
      </c>
      <c r="B1489" s="7">
        <f t="shared" si="66"/>
        <v>14</v>
      </c>
      <c r="C1489" s="7">
        <f t="shared" si="67"/>
        <v>3</v>
      </c>
      <c r="D1489" s="7">
        <f t="shared" si="68"/>
        <v>1976</v>
      </c>
      <c r="E1489" s="60">
        <v>0.12</v>
      </c>
    </row>
    <row r="1490" spans="1:5" x14ac:dyDescent="0.25">
      <c r="A1490" s="61">
        <v>27834</v>
      </c>
      <c r="B1490" s="7">
        <f t="shared" si="66"/>
        <v>15</v>
      </c>
      <c r="C1490" s="7">
        <f t="shared" si="67"/>
        <v>3</v>
      </c>
      <c r="D1490" s="7">
        <f t="shared" si="68"/>
        <v>1976</v>
      </c>
      <c r="E1490" s="60">
        <v>7.0000000000000007E-2</v>
      </c>
    </row>
    <row r="1491" spans="1:5" x14ac:dyDescent="0.25">
      <c r="A1491" s="61">
        <v>27835</v>
      </c>
      <c r="B1491" s="7">
        <f t="shared" si="66"/>
        <v>16</v>
      </c>
      <c r="C1491" s="7">
        <f t="shared" si="67"/>
        <v>3</v>
      </c>
      <c r="D1491" s="7">
        <f t="shared" si="68"/>
        <v>1976</v>
      </c>
      <c r="E1491" s="60">
        <v>7.0000000000000007E-2</v>
      </c>
    </row>
    <row r="1492" spans="1:5" x14ac:dyDescent="0.25">
      <c r="A1492" s="61">
        <v>27836</v>
      </c>
      <c r="B1492" s="7">
        <f t="shared" si="66"/>
        <v>17</v>
      </c>
      <c r="C1492" s="7">
        <f t="shared" si="67"/>
        <v>3</v>
      </c>
      <c r="D1492" s="7">
        <f t="shared" si="68"/>
        <v>1976</v>
      </c>
      <c r="E1492" s="60">
        <v>7.0000000000000007E-2</v>
      </c>
    </row>
    <row r="1493" spans="1:5" x14ac:dyDescent="0.25">
      <c r="A1493" s="61">
        <v>27837</v>
      </c>
      <c r="B1493" s="7">
        <f t="shared" si="66"/>
        <v>18</v>
      </c>
      <c r="C1493" s="7">
        <f t="shared" si="67"/>
        <v>3</v>
      </c>
      <c r="D1493" s="7">
        <f t="shared" si="68"/>
        <v>1976</v>
      </c>
      <c r="E1493" s="60">
        <v>7.0000000000000007E-2</v>
      </c>
    </row>
    <row r="1494" spans="1:5" x14ac:dyDescent="0.25">
      <c r="A1494" s="61">
        <v>27838</v>
      </c>
      <c r="B1494" s="7">
        <f t="shared" si="66"/>
        <v>19</v>
      </c>
      <c r="C1494" s="7">
        <f t="shared" si="67"/>
        <v>3</v>
      </c>
      <c r="D1494" s="7">
        <f t="shared" si="68"/>
        <v>1976</v>
      </c>
      <c r="E1494" s="60">
        <v>7.0000000000000007E-2</v>
      </c>
    </row>
    <row r="1495" spans="1:5" x14ac:dyDescent="0.25">
      <c r="A1495" s="61">
        <v>27839</v>
      </c>
      <c r="B1495" s="7">
        <f t="shared" si="66"/>
        <v>20</v>
      </c>
      <c r="C1495" s="7">
        <f t="shared" si="67"/>
        <v>3</v>
      </c>
      <c r="D1495" s="7">
        <f t="shared" si="68"/>
        <v>1976</v>
      </c>
      <c r="E1495" s="60">
        <v>7.0000000000000007E-2</v>
      </c>
    </row>
    <row r="1496" spans="1:5" x14ac:dyDescent="0.25">
      <c r="A1496" s="61">
        <v>27840</v>
      </c>
      <c r="B1496" s="7">
        <f t="shared" si="66"/>
        <v>21</v>
      </c>
      <c r="C1496" s="7">
        <f t="shared" si="67"/>
        <v>3</v>
      </c>
      <c r="D1496" s="7">
        <f t="shared" si="68"/>
        <v>1976</v>
      </c>
      <c r="E1496" s="60">
        <v>7.0000000000000007E-2</v>
      </c>
    </row>
    <row r="1497" spans="1:5" x14ac:dyDescent="0.25">
      <c r="A1497" s="61">
        <v>27841</v>
      </c>
      <c r="B1497" s="7">
        <f t="shared" si="66"/>
        <v>22</v>
      </c>
      <c r="C1497" s="7">
        <f t="shared" si="67"/>
        <v>3</v>
      </c>
      <c r="D1497" s="7">
        <f t="shared" si="68"/>
        <v>1976</v>
      </c>
      <c r="E1497" s="60">
        <v>7.0000000000000007E-2</v>
      </c>
    </row>
    <row r="1498" spans="1:5" x14ac:dyDescent="0.25">
      <c r="A1498" s="61">
        <v>27842</v>
      </c>
      <c r="B1498" s="7">
        <f t="shared" si="66"/>
        <v>23</v>
      </c>
      <c r="C1498" s="7">
        <f t="shared" si="67"/>
        <v>3</v>
      </c>
      <c r="D1498" s="7">
        <f t="shared" si="68"/>
        <v>1976</v>
      </c>
      <c r="E1498" s="60">
        <v>7.0000000000000007E-2</v>
      </c>
    </row>
    <row r="1499" spans="1:5" x14ac:dyDescent="0.25">
      <c r="A1499" s="61">
        <v>27843</v>
      </c>
      <c r="B1499" s="7">
        <f t="shared" si="66"/>
        <v>24</v>
      </c>
      <c r="C1499" s="7">
        <f t="shared" si="67"/>
        <v>3</v>
      </c>
      <c r="D1499" s="7">
        <f t="shared" si="68"/>
        <v>1976</v>
      </c>
      <c r="E1499" s="60">
        <v>7.0000000000000007E-2</v>
      </c>
    </row>
    <row r="1500" spans="1:5" x14ac:dyDescent="0.25">
      <c r="A1500" s="61">
        <v>27844</v>
      </c>
      <c r="B1500" s="7">
        <f t="shared" si="66"/>
        <v>25</v>
      </c>
      <c r="C1500" s="7">
        <f t="shared" si="67"/>
        <v>3</v>
      </c>
      <c r="D1500" s="7">
        <f t="shared" si="68"/>
        <v>1976</v>
      </c>
      <c r="E1500" s="60">
        <v>0.17</v>
      </c>
    </row>
    <row r="1501" spans="1:5" x14ac:dyDescent="0.25">
      <c r="A1501" s="61">
        <v>27845</v>
      </c>
      <c r="B1501" s="7">
        <f t="shared" si="66"/>
        <v>26</v>
      </c>
      <c r="C1501" s="7">
        <f t="shared" si="67"/>
        <v>3</v>
      </c>
      <c r="D1501" s="7">
        <f t="shared" si="68"/>
        <v>1976</v>
      </c>
      <c r="E1501" s="60">
        <v>0.39</v>
      </c>
    </row>
    <row r="1502" spans="1:5" x14ac:dyDescent="0.25">
      <c r="A1502" s="61">
        <v>27846</v>
      </c>
      <c r="B1502" s="7">
        <f t="shared" si="66"/>
        <v>27</v>
      </c>
      <c r="C1502" s="7">
        <f t="shared" si="67"/>
        <v>3</v>
      </c>
      <c r="D1502" s="7">
        <f t="shared" si="68"/>
        <v>1976</v>
      </c>
      <c r="E1502" s="60">
        <v>0.63</v>
      </c>
    </row>
    <row r="1503" spans="1:5" x14ac:dyDescent="0.25">
      <c r="A1503" s="61">
        <v>27847</v>
      </c>
      <c r="B1503" s="7">
        <f t="shared" si="66"/>
        <v>28</v>
      </c>
      <c r="C1503" s="7">
        <f t="shared" si="67"/>
        <v>3</v>
      </c>
      <c r="D1503" s="7">
        <f t="shared" si="68"/>
        <v>1976</v>
      </c>
      <c r="E1503" s="60">
        <v>1.1599999999999999</v>
      </c>
    </row>
    <row r="1504" spans="1:5" x14ac:dyDescent="0.25">
      <c r="A1504" s="61">
        <v>27848</v>
      </c>
      <c r="B1504" s="7">
        <f t="shared" si="66"/>
        <v>29</v>
      </c>
      <c r="C1504" s="7">
        <f t="shared" si="67"/>
        <v>3</v>
      </c>
      <c r="D1504" s="7">
        <f t="shared" si="68"/>
        <v>1976</v>
      </c>
      <c r="E1504" s="60">
        <v>0.76</v>
      </c>
    </row>
    <row r="1505" spans="1:5" x14ac:dyDescent="0.25">
      <c r="A1505" s="61">
        <v>27849</v>
      </c>
      <c r="B1505" s="7">
        <f t="shared" si="66"/>
        <v>30</v>
      </c>
      <c r="C1505" s="7">
        <f t="shared" si="67"/>
        <v>3</v>
      </c>
      <c r="D1505" s="7">
        <f t="shared" si="68"/>
        <v>1976</v>
      </c>
      <c r="E1505" s="60">
        <v>0.51</v>
      </c>
    </row>
    <row r="1506" spans="1:5" x14ac:dyDescent="0.25">
      <c r="A1506" s="63">
        <v>27850</v>
      </c>
      <c r="B1506" s="7">
        <f t="shared" ref="B1506" si="69">+DAY(A1506)</f>
        <v>31</v>
      </c>
      <c r="C1506" s="7">
        <f t="shared" ref="C1506" si="70">+MONTH(A1506)</f>
        <v>3</v>
      </c>
      <c r="D1506" s="7">
        <f t="shared" ref="D1506" si="71">+YEAR(A1506)</f>
        <v>1976</v>
      </c>
      <c r="E1506" s="60">
        <v>0.51</v>
      </c>
    </row>
  </sheetData>
  <mergeCells count="3">
    <mergeCell ref="A1:E1"/>
    <mergeCell ref="A2:E2"/>
    <mergeCell ref="A9:E10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C36"/>
  <sheetViews>
    <sheetView workbookViewId="0"/>
  </sheetViews>
  <sheetFormatPr defaultRowHeight="15" x14ac:dyDescent="0.25"/>
  <cols>
    <col min="1" max="1" width="18.140625" customWidth="1"/>
    <col min="2" max="2" width="16.28515625" customWidth="1"/>
    <col min="3" max="4" width="6" customWidth="1"/>
    <col min="5" max="5" width="7" bestFit="1" customWidth="1"/>
    <col min="6" max="8" width="7" customWidth="1"/>
    <col min="9" max="10" width="6" customWidth="1"/>
    <col min="11" max="11" width="9.85546875" bestFit="1" customWidth="1"/>
    <col min="12" max="12" width="6.85546875" customWidth="1"/>
    <col min="13" max="13" width="5" customWidth="1"/>
    <col min="14" max="14" width="6" bestFit="1" customWidth="1"/>
    <col min="15" max="15" width="5" customWidth="1"/>
    <col min="16" max="19" width="6" customWidth="1"/>
    <col min="20" max="21" width="7" bestFit="1" customWidth="1"/>
    <col min="22" max="23" width="6" customWidth="1"/>
    <col min="24" max="24" width="9.85546875" bestFit="1" customWidth="1"/>
    <col min="25" max="25" width="6.85546875" bestFit="1" customWidth="1"/>
    <col min="26" max="26" width="5" bestFit="1" customWidth="1"/>
    <col min="27" max="28" width="5" customWidth="1"/>
    <col min="29" max="29" width="6" customWidth="1"/>
    <col min="30" max="34" width="7" bestFit="1" customWidth="1"/>
    <col min="35" max="36" width="6" customWidth="1"/>
    <col min="37" max="37" width="9.85546875" bestFit="1" customWidth="1"/>
    <col min="38" max="38" width="6.85546875" bestFit="1" customWidth="1"/>
    <col min="39" max="39" width="6" bestFit="1" customWidth="1"/>
    <col min="40" max="41" width="5" customWidth="1"/>
    <col min="42" max="42" width="6" customWidth="1"/>
    <col min="43" max="45" width="7" bestFit="1" customWidth="1"/>
    <col min="46" max="46" width="8" bestFit="1" customWidth="1"/>
    <col min="47" max="47" width="7" bestFit="1" customWidth="1"/>
    <col min="48" max="49" width="6" customWidth="1"/>
    <col min="50" max="50" width="9.85546875" bestFit="1" customWidth="1"/>
    <col min="51" max="51" width="6.85546875" bestFit="1" customWidth="1"/>
    <col min="52" max="52" width="6" bestFit="1" customWidth="1"/>
    <col min="53" max="53" width="5" customWidth="1"/>
    <col min="54" max="54" width="9.85546875" bestFit="1" customWidth="1"/>
    <col min="55" max="55" width="11.28515625" bestFit="1" customWidth="1"/>
    <col min="56" max="58" width="7" bestFit="1" customWidth="1"/>
    <col min="59" max="59" width="5" bestFit="1" customWidth="1"/>
    <col min="60" max="60" width="6" bestFit="1" customWidth="1"/>
    <col min="61" max="61" width="9.85546875" customWidth="1"/>
    <col min="62" max="62" width="6.85546875" customWidth="1"/>
    <col min="63" max="63" width="6" bestFit="1" customWidth="1"/>
    <col min="64" max="66" width="5" bestFit="1" customWidth="1"/>
    <col min="67" max="67" width="6" bestFit="1" customWidth="1"/>
    <col min="68" max="69" width="7" bestFit="1" customWidth="1"/>
    <col min="70" max="70" width="5" bestFit="1" customWidth="1"/>
    <col min="71" max="72" width="7" bestFit="1" customWidth="1"/>
    <col min="73" max="73" width="6" bestFit="1" customWidth="1"/>
    <col min="74" max="74" width="9.85546875" customWidth="1"/>
    <col min="75" max="75" width="6.85546875" customWidth="1"/>
    <col min="76" max="76" width="6" bestFit="1" customWidth="1"/>
    <col min="77" max="77" width="5" bestFit="1" customWidth="1"/>
    <col min="78" max="78" width="9.85546875" customWidth="1"/>
    <col min="79" max="79" width="11.28515625" bestFit="1" customWidth="1"/>
  </cols>
  <sheetData>
    <row r="2" spans="1:55" x14ac:dyDescent="0.25">
      <c r="A2" s="5" t="s">
        <v>68</v>
      </c>
      <c r="B2" s="5" t="s">
        <v>5</v>
      </c>
    </row>
    <row r="3" spans="1:55" x14ac:dyDescent="0.25">
      <c r="B3" s="62">
        <v>1972</v>
      </c>
      <c r="K3" s="62" t="s">
        <v>11</v>
      </c>
      <c r="L3" s="62">
        <v>1973</v>
      </c>
      <c r="X3" s="62" t="s">
        <v>12</v>
      </c>
      <c r="Y3" s="62">
        <v>1974</v>
      </c>
      <c r="AK3" s="62" t="s">
        <v>13</v>
      </c>
      <c r="AL3" s="62">
        <v>1975</v>
      </c>
      <c r="AX3" s="62" t="s">
        <v>14</v>
      </c>
      <c r="AY3" s="62">
        <v>1976</v>
      </c>
      <c r="BB3" s="62" t="s">
        <v>15</v>
      </c>
      <c r="BC3" s="62" t="s">
        <v>6</v>
      </c>
    </row>
    <row r="4" spans="1:55" x14ac:dyDescent="0.25">
      <c r="A4" s="5" t="s">
        <v>7</v>
      </c>
      <c r="B4" s="62">
        <v>4</v>
      </c>
      <c r="C4" s="62">
        <v>5</v>
      </c>
      <c r="D4" s="62">
        <v>6</v>
      </c>
      <c r="E4" s="62">
        <v>7</v>
      </c>
      <c r="F4" s="62">
        <v>8</v>
      </c>
      <c r="G4" s="62">
        <v>9</v>
      </c>
      <c r="H4" s="62">
        <v>10</v>
      </c>
      <c r="I4" s="62">
        <v>11</v>
      </c>
      <c r="J4" s="62">
        <v>12</v>
      </c>
      <c r="L4" s="62">
        <v>1</v>
      </c>
      <c r="M4" s="62">
        <v>2</v>
      </c>
      <c r="N4" s="62">
        <v>3</v>
      </c>
      <c r="O4" s="62">
        <v>4</v>
      </c>
      <c r="P4" s="62">
        <v>5</v>
      </c>
      <c r="Q4" s="62">
        <v>6</v>
      </c>
      <c r="R4" s="62">
        <v>7</v>
      </c>
      <c r="S4" s="62">
        <v>8</v>
      </c>
      <c r="T4" s="62">
        <v>9</v>
      </c>
      <c r="U4" s="62">
        <v>10</v>
      </c>
      <c r="V4" s="62">
        <v>11</v>
      </c>
      <c r="W4" s="62">
        <v>12</v>
      </c>
      <c r="Y4" s="62">
        <v>1</v>
      </c>
      <c r="Z4" s="62">
        <v>2</v>
      </c>
      <c r="AA4" s="62">
        <v>3</v>
      </c>
      <c r="AB4" s="62">
        <v>4</v>
      </c>
      <c r="AC4" s="62">
        <v>5</v>
      </c>
      <c r="AD4" s="62">
        <v>6</v>
      </c>
      <c r="AE4" s="62">
        <v>7</v>
      </c>
      <c r="AF4" s="62">
        <v>8</v>
      </c>
      <c r="AG4" s="62">
        <v>9</v>
      </c>
      <c r="AH4" s="62">
        <v>10</v>
      </c>
      <c r="AI4" s="62">
        <v>11</v>
      </c>
      <c r="AJ4" s="62">
        <v>12</v>
      </c>
      <c r="AL4" s="62">
        <v>1</v>
      </c>
      <c r="AM4" s="62">
        <v>2</v>
      </c>
      <c r="AN4" s="62">
        <v>3</v>
      </c>
      <c r="AO4" s="62">
        <v>4</v>
      </c>
      <c r="AP4" s="62">
        <v>5</v>
      </c>
      <c r="AQ4" s="62">
        <v>6</v>
      </c>
      <c r="AR4" s="62">
        <v>7</v>
      </c>
      <c r="AS4" s="62">
        <v>8</v>
      </c>
      <c r="AT4" s="62">
        <v>9</v>
      </c>
      <c r="AU4" s="62">
        <v>10</v>
      </c>
      <c r="AV4" s="62">
        <v>11</v>
      </c>
      <c r="AW4" s="62">
        <v>12</v>
      </c>
      <c r="AY4" s="62">
        <v>1</v>
      </c>
      <c r="AZ4" s="62">
        <v>2</v>
      </c>
      <c r="BA4" s="62">
        <v>3</v>
      </c>
    </row>
    <row r="5" spans="1:55" x14ac:dyDescent="0.25">
      <c r="A5" s="6">
        <v>1</v>
      </c>
      <c r="B5" s="4">
        <v>0.28000000000000003</v>
      </c>
      <c r="C5" s="4">
        <v>0.51</v>
      </c>
      <c r="D5" s="4">
        <v>2.4900000000000002</v>
      </c>
      <c r="E5" s="4">
        <v>3.95</v>
      </c>
      <c r="F5" s="4">
        <v>4.12</v>
      </c>
      <c r="G5" s="4">
        <v>2.8</v>
      </c>
      <c r="H5" s="4">
        <v>2.8</v>
      </c>
      <c r="I5" s="4">
        <v>2.8</v>
      </c>
      <c r="J5" s="4">
        <v>1.59</v>
      </c>
      <c r="K5" s="4">
        <v>21.340000000000003</v>
      </c>
      <c r="L5" s="4">
        <v>0.63</v>
      </c>
      <c r="M5" s="4">
        <v>0.28000000000000003</v>
      </c>
      <c r="N5" s="4">
        <v>7.0000000000000007E-2</v>
      </c>
      <c r="O5" s="4">
        <v>7.0000000000000007E-2</v>
      </c>
      <c r="P5" s="4">
        <v>0.22</v>
      </c>
      <c r="Q5" s="4">
        <v>6.58</v>
      </c>
      <c r="R5" s="4">
        <v>1.3</v>
      </c>
      <c r="S5" s="4">
        <v>2.0299999999999998</v>
      </c>
      <c r="T5" s="4">
        <v>2.4900000000000002</v>
      </c>
      <c r="U5" s="4">
        <v>2.96</v>
      </c>
      <c r="V5" s="4">
        <v>2.65</v>
      </c>
      <c r="W5" s="4">
        <v>0.51</v>
      </c>
      <c r="X5" s="4">
        <v>19.79</v>
      </c>
      <c r="Y5" s="4">
        <v>0.89</v>
      </c>
      <c r="Z5" s="4">
        <v>0.28000000000000003</v>
      </c>
      <c r="AA5" s="4">
        <v>0.12</v>
      </c>
      <c r="AB5" s="4">
        <v>7.0000000000000007E-2</v>
      </c>
      <c r="AC5" s="4">
        <v>1.1599999999999999</v>
      </c>
      <c r="AD5" s="4">
        <v>2.0299999999999998</v>
      </c>
      <c r="AE5" s="4">
        <v>4.29</v>
      </c>
      <c r="AF5" s="4">
        <v>6.04</v>
      </c>
      <c r="AG5" s="4">
        <v>4.46</v>
      </c>
      <c r="AH5" s="4">
        <v>6.76</v>
      </c>
      <c r="AI5" s="4">
        <v>3.95</v>
      </c>
      <c r="AJ5" s="4">
        <v>2.1800000000000002</v>
      </c>
      <c r="AK5" s="4">
        <v>32.230000000000004</v>
      </c>
      <c r="AL5" s="4">
        <v>1.3</v>
      </c>
      <c r="AM5" s="4">
        <v>0.76</v>
      </c>
      <c r="AN5" s="4">
        <v>0.63</v>
      </c>
      <c r="AO5" s="4">
        <v>0.28000000000000003</v>
      </c>
      <c r="AP5" s="4">
        <v>1.1599999999999999</v>
      </c>
      <c r="AQ5" s="4">
        <v>3.29</v>
      </c>
      <c r="AR5" s="4">
        <v>3.78</v>
      </c>
      <c r="AS5" s="4">
        <v>6.95</v>
      </c>
      <c r="AT5" s="4">
        <v>5.86</v>
      </c>
      <c r="AU5" s="4">
        <v>9.59</v>
      </c>
      <c r="AV5" s="4">
        <v>5.33</v>
      </c>
      <c r="AW5" s="4">
        <v>1.88</v>
      </c>
      <c r="AX5" s="4">
        <v>40.809999999999995</v>
      </c>
      <c r="AY5" s="4">
        <v>1.44</v>
      </c>
      <c r="AZ5" s="4">
        <v>0.76</v>
      </c>
      <c r="BA5" s="4">
        <v>0.28000000000000003</v>
      </c>
      <c r="BB5" s="4">
        <v>2.4800000000000004</v>
      </c>
      <c r="BC5" s="4">
        <v>116.65000000000002</v>
      </c>
    </row>
    <row r="6" spans="1:55" x14ac:dyDescent="0.25">
      <c r="A6" s="6">
        <v>2</v>
      </c>
      <c r="B6" s="4">
        <v>0.17</v>
      </c>
      <c r="C6" s="4">
        <v>1.44</v>
      </c>
      <c r="D6" s="4">
        <v>2.33</v>
      </c>
      <c r="E6" s="4">
        <v>2.33</v>
      </c>
      <c r="F6" s="4">
        <v>4.46</v>
      </c>
      <c r="G6" s="4">
        <v>2.4900000000000002</v>
      </c>
      <c r="H6" s="4">
        <v>3.78</v>
      </c>
      <c r="I6" s="4">
        <v>2.4900000000000002</v>
      </c>
      <c r="J6" s="4">
        <v>1.44</v>
      </c>
      <c r="K6" s="4">
        <v>20.930000000000003</v>
      </c>
      <c r="L6" s="4">
        <v>0.63</v>
      </c>
      <c r="M6" s="4">
        <v>0.28000000000000003</v>
      </c>
      <c r="N6" s="4">
        <v>7.0000000000000007E-2</v>
      </c>
      <c r="O6" s="4">
        <v>7.0000000000000007E-2</v>
      </c>
      <c r="P6" s="4">
        <v>0.51</v>
      </c>
      <c r="Q6" s="4">
        <v>4.12</v>
      </c>
      <c r="R6" s="4">
        <v>1.1599999999999999</v>
      </c>
      <c r="S6" s="4">
        <v>1.59</v>
      </c>
      <c r="T6" s="4">
        <v>2.1800000000000002</v>
      </c>
      <c r="U6" s="4">
        <v>2.65</v>
      </c>
      <c r="V6" s="4">
        <v>2.8</v>
      </c>
      <c r="W6" s="4">
        <v>0.51</v>
      </c>
      <c r="X6" s="4">
        <v>16.57</v>
      </c>
      <c r="Y6" s="4">
        <v>0.63</v>
      </c>
      <c r="Z6" s="4">
        <v>0.28000000000000003</v>
      </c>
      <c r="AA6" s="4">
        <v>0.12</v>
      </c>
      <c r="AB6" s="4">
        <v>7.0000000000000007E-2</v>
      </c>
      <c r="AC6" s="4">
        <v>0.76</v>
      </c>
      <c r="AD6" s="4">
        <v>2.4900000000000002</v>
      </c>
      <c r="AE6" s="4">
        <v>1.73</v>
      </c>
      <c r="AF6" s="4">
        <v>4.9800000000000004</v>
      </c>
      <c r="AG6" s="4">
        <v>4.8</v>
      </c>
      <c r="AH6" s="4">
        <v>9.4</v>
      </c>
      <c r="AI6" s="4">
        <v>3.78</v>
      </c>
      <c r="AJ6" s="4">
        <v>2.1800000000000002</v>
      </c>
      <c r="AK6" s="4">
        <v>31.22</v>
      </c>
      <c r="AL6" s="4">
        <v>1.59</v>
      </c>
      <c r="AM6" s="4">
        <v>0.76</v>
      </c>
      <c r="AN6" s="4">
        <v>0.63</v>
      </c>
      <c r="AO6" s="4">
        <v>0.39</v>
      </c>
      <c r="AP6" s="4">
        <v>1.3</v>
      </c>
      <c r="AQ6" s="4">
        <v>2.4900000000000002</v>
      </c>
      <c r="AR6" s="4">
        <v>3.62</v>
      </c>
      <c r="AS6" s="4">
        <v>5.68</v>
      </c>
      <c r="AT6" s="4">
        <v>8.82</v>
      </c>
      <c r="AU6" s="4">
        <v>9.4</v>
      </c>
      <c r="AV6" s="4">
        <v>4.9800000000000004</v>
      </c>
      <c r="AW6" s="4">
        <v>2.33</v>
      </c>
      <c r="AX6" s="4">
        <v>41.989999999999995</v>
      </c>
      <c r="AY6" s="4">
        <v>1.44</v>
      </c>
      <c r="AZ6" s="4">
        <v>0.63</v>
      </c>
      <c r="BA6" s="4">
        <v>0.28000000000000003</v>
      </c>
      <c r="BB6" s="4">
        <v>2.3499999999999996</v>
      </c>
      <c r="BC6" s="4">
        <v>113.06</v>
      </c>
    </row>
    <row r="7" spans="1:55" x14ac:dyDescent="0.25">
      <c r="A7" s="6">
        <v>3</v>
      </c>
      <c r="B7" s="4">
        <v>0.17</v>
      </c>
      <c r="C7" s="4">
        <v>1.3</v>
      </c>
      <c r="D7" s="4">
        <v>1.44</v>
      </c>
      <c r="E7" s="4">
        <v>3.13</v>
      </c>
      <c r="F7" s="4">
        <v>5.86</v>
      </c>
      <c r="G7" s="4">
        <v>2.8</v>
      </c>
      <c r="H7" s="4">
        <v>3.45</v>
      </c>
      <c r="I7" s="4">
        <v>3.13</v>
      </c>
      <c r="J7" s="4">
        <v>1.3</v>
      </c>
      <c r="K7" s="4">
        <v>22.58</v>
      </c>
      <c r="L7" s="4">
        <v>0.63</v>
      </c>
      <c r="M7" s="4">
        <v>0.28000000000000003</v>
      </c>
      <c r="N7" s="4">
        <v>7.0000000000000007E-2</v>
      </c>
      <c r="O7" s="4">
        <v>7.0000000000000007E-2</v>
      </c>
      <c r="P7" s="4">
        <v>0.39</v>
      </c>
      <c r="Q7" s="4">
        <v>7.69</v>
      </c>
      <c r="R7" s="4">
        <v>1.02</v>
      </c>
      <c r="S7" s="4">
        <v>2.96</v>
      </c>
      <c r="T7" s="4">
        <v>3.29</v>
      </c>
      <c r="U7" s="4">
        <v>4.46</v>
      </c>
      <c r="V7" s="4">
        <v>2.65</v>
      </c>
      <c r="W7" s="4">
        <v>0.51</v>
      </c>
      <c r="X7" s="4">
        <v>24.02</v>
      </c>
      <c r="Y7" s="4">
        <v>0.63</v>
      </c>
      <c r="Z7" s="4">
        <v>0.28000000000000003</v>
      </c>
      <c r="AA7" s="4">
        <v>7.0000000000000007E-2</v>
      </c>
      <c r="AB7" s="4">
        <v>7.0000000000000007E-2</v>
      </c>
      <c r="AC7" s="4">
        <v>0.51</v>
      </c>
      <c r="AD7" s="4">
        <v>1.02</v>
      </c>
      <c r="AE7" s="4">
        <v>4.12</v>
      </c>
      <c r="AF7" s="4">
        <v>9.4</v>
      </c>
      <c r="AG7" s="4">
        <v>4.29</v>
      </c>
      <c r="AH7" s="4">
        <v>11</v>
      </c>
      <c r="AI7" s="4">
        <v>3.1</v>
      </c>
      <c r="AJ7" s="4">
        <v>2.1800000000000002</v>
      </c>
      <c r="AK7" s="4">
        <v>36.67</v>
      </c>
      <c r="AL7" s="4">
        <v>1.3</v>
      </c>
      <c r="AM7" s="4">
        <v>0.76</v>
      </c>
      <c r="AN7" s="4">
        <v>0.51</v>
      </c>
      <c r="AO7" s="4">
        <v>0.51</v>
      </c>
      <c r="AP7" s="4">
        <v>1.1599999999999999</v>
      </c>
      <c r="AQ7" s="4">
        <v>2.65</v>
      </c>
      <c r="AR7" s="4">
        <v>3.13</v>
      </c>
      <c r="AS7" s="4">
        <v>10.6</v>
      </c>
      <c r="AT7" s="4">
        <v>9.98</v>
      </c>
      <c r="AU7" s="4">
        <v>6.58</v>
      </c>
      <c r="AV7" s="4">
        <v>4.29</v>
      </c>
      <c r="AW7" s="4">
        <v>2.1800000000000002</v>
      </c>
      <c r="AX7" s="4">
        <v>43.65</v>
      </c>
      <c r="AY7" s="4">
        <v>1.44</v>
      </c>
      <c r="AZ7" s="4">
        <v>0.76</v>
      </c>
      <c r="BA7" s="4">
        <v>0.28000000000000003</v>
      </c>
      <c r="BB7" s="4">
        <v>2.4800000000000004</v>
      </c>
      <c r="BC7" s="4">
        <v>129.40000000000003</v>
      </c>
    </row>
    <row r="8" spans="1:55" x14ac:dyDescent="0.25">
      <c r="A8" s="6">
        <v>4</v>
      </c>
      <c r="B8" s="4">
        <v>7.0000000000000007E-2</v>
      </c>
      <c r="C8" s="4">
        <v>3.45</v>
      </c>
      <c r="D8" s="4">
        <v>2.33</v>
      </c>
      <c r="E8" s="4">
        <v>3.13</v>
      </c>
      <c r="F8" s="4">
        <v>4.12</v>
      </c>
      <c r="G8" s="4">
        <v>2.33</v>
      </c>
      <c r="H8" s="4">
        <v>2.4900000000000002</v>
      </c>
      <c r="I8" s="4">
        <v>2.4900000000000002</v>
      </c>
      <c r="J8" s="4">
        <v>1.3</v>
      </c>
      <c r="K8" s="4">
        <v>21.710000000000004</v>
      </c>
      <c r="L8" s="4">
        <v>0.63</v>
      </c>
      <c r="M8" s="4">
        <v>0.28000000000000003</v>
      </c>
      <c r="N8" s="4">
        <v>7.0000000000000007E-2</v>
      </c>
      <c r="O8" s="4">
        <v>7.0000000000000007E-2</v>
      </c>
      <c r="P8" s="4">
        <v>0.28000000000000003</v>
      </c>
      <c r="Q8" s="4">
        <v>3.29</v>
      </c>
      <c r="R8" s="4">
        <v>1.02</v>
      </c>
      <c r="S8" s="4">
        <v>1.88</v>
      </c>
      <c r="T8" s="4">
        <v>7.87</v>
      </c>
      <c r="U8" s="4">
        <v>3.13</v>
      </c>
      <c r="V8" s="4">
        <v>3.62</v>
      </c>
      <c r="W8" s="4">
        <v>0.51</v>
      </c>
      <c r="X8" s="4">
        <v>22.650000000000002</v>
      </c>
      <c r="Y8" s="4">
        <v>0.76</v>
      </c>
      <c r="Z8" s="4">
        <v>0.28000000000000003</v>
      </c>
      <c r="AA8" s="4">
        <v>7.0000000000000007E-2</v>
      </c>
      <c r="AB8" s="4">
        <v>7.0000000000000007E-2</v>
      </c>
      <c r="AC8" s="4">
        <v>0.39</v>
      </c>
      <c r="AD8" s="4">
        <v>1.59</v>
      </c>
      <c r="AE8" s="4">
        <v>3.29</v>
      </c>
      <c r="AF8" s="4">
        <v>6.76</v>
      </c>
      <c r="AG8" s="4">
        <v>5.33</v>
      </c>
      <c r="AH8" s="4">
        <v>11.8</v>
      </c>
      <c r="AI8" s="4">
        <v>4.29</v>
      </c>
      <c r="AJ8" s="4">
        <v>2.1800000000000002</v>
      </c>
      <c r="AK8" s="4">
        <v>36.81</v>
      </c>
      <c r="AL8" s="4">
        <v>1.1599999999999999</v>
      </c>
      <c r="AM8" s="4">
        <v>0.76</v>
      </c>
      <c r="AN8" s="4">
        <v>0.51</v>
      </c>
      <c r="AO8" s="4">
        <v>0.51</v>
      </c>
      <c r="AP8" s="4">
        <v>1.2</v>
      </c>
      <c r="AQ8" s="4">
        <v>2.33</v>
      </c>
      <c r="AR8" s="4">
        <v>7.69</v>
      </c>
      <c r="AS8" s="4">
        <v>6.95</v>
      </c>
      <c r="AT8" s="4">
        <v>8.06</v>
      </c>
      <c r="AU8" s="4">
        <v>5.86</v>
      </c>
      <c r="AV8" s="4">
        <v>4.63</v>
      </c>
      <c r="AW8" s="4">
        <v>2.4900000000000002</v>
      </c>
      <c r="AX8" s="4">
        <v>42.150000000000006</v>
      </c>
      <c r="AY8" s="4">
        <v>1.3</v>
      </c>
      <c r="AZ8" s="4">
        <v>0.76</v>
      </c>
      <c r="BA8" s="4">
        <v>0.22</v>
      </c>
      <c r="BB8" s="4">
        <v>2.2800000000000002</v>
      </c>
      <c r="BC8" s="4">
        <v>125.60000000000002</v>
      </c>
    </row>
    <row r="9" spans="1:55" x14ac:dyDescent="0.25">
      <c r="A9" s="6">
        <v>5</v>
      </c>
      <c r="B9" s="4">
        <v>7.0000000000000007E-2</v>
      </c>
      <c r="C9" s="4">
        <v>1.59</v>
      </c>
      <c r="D9" s="4">
        <v>3.78</v>
      </c>
      <c r="E9" s="4">
        <v>2.4900000000000002</v>
      </c>
      <c r="F9" s="4">
        <v>4.8</v>
      </c>
      <c r="G9" s="4">
        <v>6.76</v>
      </c>
      <c r="H9" s="4">
        <v>2.4900000000000002</v>
      </c>
      <c r="I9" s="4">
        <v>2.96</v>
      </c>
      <c r="J9" s="4">
        <v>1.3</v>
      </c>
      <c r="K9" s="4">
        <v>26.240000000000006</v>
      </c>
      <c r="L9" s="4">
        <v>0.63</v>
      </c>
      <c r="M9" s="4">
        <v>0.22</v>
      </c>
      <c r="N9" s="4">
        <v>7.0000000000000007E-2</v>
      </c>
      <c r="O9" s="4">
        <v>0.12</v>
      </c>
      <c r="P9" s="4">
        <v>0.22</v>
      </c>
      <c r="Q9" s="4">
        <v>2.33</v>
      </c>
      <c r="R9" s="4">
        <v>1.02</v>
      </c>
      <c r="S9" s="4">
        <v>1.44</v>
      </c>
      <c r="T9" s="4">
        <v>5.5</v>
      </c>
      <c r="U9" s="4">
        <v>2.96</v>
      </c>
      <c r="V9" s="4">
        <v>3.45</v>
      </c>
      <c r="W9" s="4">
        <v>1.02</v>
      </c>
      <c r="X9" s="4">
        <v>18.979999999999997</v>
      </c>
      <c r="Y9" s="4">
        <v>0.76</v>
      </c>
      <c r="Z9" s="4">
        <v>0.28000000000000003</v>
      </c>
      <c r="AA9" s="4">
        <v>7.0000000000000007E-2</v>
      </c>
      <c r="AB9" s="4">
        <v>7.0000000000000007E-2</v>
      </c>
      <c r="AC9" s="4">
        <v>0.28000000000000003</v>
      </c>
      <c r="AD9" s="4">
        <v>1.44</v>
      </c>
      <c r="AE9" s="4">
        <v>2.4900000000000002</v>
      </c>
      <c r="AF9" s="4">
        <v>6.58</v>
      </c>
      <c r="AG9" s="4">
        <v>4.46</v>
      </c>
      <c r="AH9" s="4">
        <v>13</v>
      </c>
      <c r="AI9" s="4">
        <v>4.29</v>
      </c>
      <c r="AJ9" s="4">
        <v>2.0299999999999998</v>
      </c>
      <c r="AK9" s="4">
        <v>35.75</v>
      </c>
      <c r="AL9" s="4">
        <v>1.1599999999999999</v>
      </c>
      <c r="AM9" s="4">
        <v>0.76</v>
      </c>
      <c r="AN9" s="4">
        <v>0.39</v>
      </c>
      <c r="AO9" s="4">
        <v>0.39</v>
      </c>
      <c r="AP9" s="4">
        <v>0.89</v>
      </c>
      <c r="AQ9" s="4">
        <v>2.2999999999999998</v>
      </c>
      <c r="AR9" s="4">
        <v>7.32</v>
      </c>
      <c r="AS9" s="4">
        <v>5.68</v>
      </c>
      <c r="AT9" s="4">
        <v>7.32</v>
      </c>
      <c r="AU9" s="4">
        <v>5.5</v>
      </c>
      <c r="AV9" s="4">
        <v>4.46</v>
      </c>
      <c r="AW9" s="4">
        <v>2.33</v>
      </c>
      <c r="AX9" s="4">
        <v>38.5</v>
      </c>
      <c r="AY9" s="4">
        <v>1.3</v>
      </c>
      <c r="AZ9" s="4">
        <v>0.76</v>
      </c>
      <c r="BA9" s="4">
        <v>0.22</v>
      </c>
      <c r="BB9" s="4">
        <v>2.2800000000000002</v>
      </c>
      <c r="BC9" s="4">
        <v>121.75</v>
      </c>
    </row>
    <row r="10" spans="1:55" x14ac:dyDescent="0.25">
      <c r="A10" s="6">
        <v>6</v>
      </c>
      <c r="B10" s="4">
        <v>7.0000000000000007E-2</v>
      </c>
      <c r="C10" s="4">
        <v>1.73</v>
      </c>
      <c r="D10" s="4">
        <v>2.96</v>
      </c>
      <c r="E10" s="4">
        <v>2.1800000000000002</v>
      </c>
      <c r="F10" s="4">
        <v>4.12</v>
      </c>
      <c r="G10" s="4">
        <v>3.78</v>
      </c>
      <c r="H10" s="4">
        <v>2.1800000000000002</v>
      </c>
      <c r="I10" s="4">
        <v>2.4900000000000002</v>
      </c>
      <c r="J10" s="4">
        <v>1.3</v>
      </c>
      <c r="K10" s="4">
        <v>20.81</v>
      </c>
      <c r="L10" s="4">
        <v>0.51</v>
      </c>
      <c r="M10" s="4">
        <v>0.22</v>
      </c>
      <c r="N10" s="4">
        <v>7.0000000000000007E-2</v>
      </c>
      <c r="O10" s="4">
        <v>0.12</v>
      </c>
      <c r="P10" s="4">
        <v>0.22</v>
      </c>
      <c r="Q10" s="4">
        <v>2.0299999999999998</v>
      </c>
      <c r="R10" s="4">
        <v>0.89</v>
      </c>
      <c r="S10" s="4">
        <v>2.8</v>
      </c>
      <c r="T10" s="4">
        <v>3.62</v>
      </c>
      <c r="U10" s="4">
        <v>2.96</v>
      </c>
      <c r="V10" s="4">
        <v>2.96</v>
      </c>
      <c r="W10" s="4">
        <v>1.02</v>
      </c>
      <c r="X10" s="4">
        <v>17.420000000000002</v>
      </c>
      <c r="Y10" s="4">
        <v>0.63</v>
      </c>
      <c r="Z10" s="4">
        <v>0.28000000000000003</v>
      </c>
      <c r="AA10" s="4">
        <v>7.0000000000000007E-2</v>
      </c>
      <c r="AB10" s="4">
        <v>0.12</v>
      </c>
      <c r="AC10" s="4">
        <v>0.28000000000000003</v>
      </c>
      <c r="AD10" s="4">
        <v>1.1599999999999999</v>
      </c>
      <c r="AE10" s="4">
        <v>5.5</v>
      </c>
      <c r="AF10" s="4">
        <v>5.33</v>
      </c>
      <c r="AG10" s="4">
        <v>4.9800000000000004</v>
      </c>
      <c r="AH10" s="4">
        <v>10.4</v>
      </c>
      <c r="AI10" s="4">
        <v>3.67</v>
      </c>
      <c r="AJ10" s="4">
        <v>2.0299999999999998</v>
      </c>
      <c r="AK10" s="4">
        <v>34.450000000000003</v>
      </c>
      <c r="AL10" s="4">
        <v>1.1599999999999999</v>
      </c>
      <c r="AM10" s="4">
        <v>0.76</v>
      </c>
      <c r="AN10" s="4">
        <v>0.39</v>
      </c>
      <c r="AO10" s="4">
        <v>0.28000000000000003</v>
      </c>
      <c r="AP10" s="4">
        <v>0.76</v>
      </c>
      <c r="AQ10" s="4">
        <v>1.88</v>
      </c>
      <c r="AR10" s="4">
        <v>5.68</v>
      </c>
      <c r="AS10" s="4">
        <v>6.4</v>
      </c>
      <c r="AT10" s="4">
        <v>7.13</v>
      </c>
      <c r="AU10" s="4">
        <v>5.15</v>
      </c>
      <c r="AV10" s="4">
        <v>3.95</v>
      </c>
      <c r="AW10" s="4">
        <v>2.33</v>
      </c>
      <c r="AX10" s="4">
        <v>35.870000000000005</v>
      </c>
      <c r="AY10" s="4">
        <v>1.3</v>
      </c>
      <c r="AZ10" s="4">
        <v>0.76</v>
      </c>
      <c r="BA10" s="4">
        <v>0.22</v>
      </c>
      <c r="BB10" s="4">
        <v>2.2800000000000002</v>
      </c>
      <c r="BC10" s="4">
        <v>110.83000000000001</v>
      </c>
    </row>
    <row r="11" spans="1:55" x14ac:dyDescent="0.25">
      <c r="A11" s="6">
        <v>7</v>
      </c>
      <c r="B11" s="4">
        <v>7.0000000000000007E-2</v>
      </c>
      <c r="C11" s="4">
        <v>1.1599999999999999</v>
      </c>
      <c r="D11" s="4">
        <v>4.63</v>
      </c>
      <c r="E11" s="4">
        <v>1.88</v>
      </c>
      <c r="F11" s="4">
        <v>3.78</v>
      </c>
      <c r="G11" s="4">
        <v>3.29</v>
      </c>
      <c r="H11" s="4">
        <v>2.0299999999999998</v>
      </c>
      <c r="I11" s="4">
        <v>4.12</v>
      </c>
      <c r="J11" s="4">
        <v>1.1599999999999999</v>
      </c>
      <c r="K11" s="4">
        <v>22.12</v>
      </c>
      <c r="L11" s="4">
        <v>0.51</v>
      </c>
      <c r="M11" s="4">
        <v>0.22</v>
      </c>
      <c r="N11" s="4">
        <v>7.0000000000000007E-2</v>
      </c>
      <c r="O11" s="4">
        <v>0.17</v>
      </c>
      <c r="P11" s="4">
        <v>0.8</v>
      </c>
      <c r="Q11" s="4">
        <v>1.73</v>
      </c>
      <c r="R11" s="4">
        <v>2.0299999999999998</v>
      </c>
      <c r="S11" s="4">
        <v>2.0299999999999998</v>
      </c>
      <c r="T11" s="4">
        <v>5.15</v>
      </c>
      <c r="U11" s="4">
        <v>2.65</v>
      </c>
      <c r="V11" s="4">
        <v>3.45</v>
      </c>
      <c r="W11" s="4">
        <v>1.02</v>
      </c>
      <c r="X11" s="4">
        <v>19.829999999999998</v>
      </c>
      <c r="Y11" s="4">
        <v>0.63</v>
      </c>
      <c r="Z11" s="4">
        <v>0.28000000000000003</v>
      </c>
      <c r="AA11" s="4">
        <v>7.0000000000000007E-2</v>
      </c>
      <c r="AB11" s="4">
        <v>0.12</v>
      </c>
      <c r="AC11" s="4">
        <v>0.28000000000000003</v>
      </c>
      <c r="AD11" s="4">
        <v>1.73</v>
      </c>
      <c r="AE11" s="4">
        <v>11.6</v>
      </c>
      <c r="AF11" s="4">
        <v>5.68</v>
      </c>
      <c r="AG11" s="4">
        <v>7.14</v>
      </c>
      <c r="AH11" s="4">
        <v>8.25</v>
      </c>
      <c r="AI11" s="4">
        <v>4.8</v>
      </c>
      <c r="AJ11" s="4">
        <v>2.0299999999999998</v>
      </c>
      <c r="AK11" s="4">
        <v>42.61</v>
      </c>
      <c r="AL11" s="4">
        <v>1.3</v>
      </c>
      <c r="AM11" s="4">
        <v>0.76</v>
      </c>
      <c r="AN11" s="4">
        <v>0.28000000000000003</v>
      </c>
      <c r="AO11" s="4">
        <v>0.28000000000000003</v>
      </c>
      <c r="AP11" s="4">
        <v>0.76</v>
      </c>
      <c r="AQ11" s="4">
        <v>2.1800000000000002</v>
      </c>
      <c r="AR11" s="4">
        <v>5.86</v>
      </c>
      <c r="AS11" s="4">
        <v>6.22</v>
      </c>
      <c r="AT11" s="4">
        <v>6.58</v>
      </c>
      <c r="AU11" s="4">
        <v>4.9800000000000004</v>
      </c>
      <c r="AV11" s="4">
        <v>3.78</v>
      </c>
      <c r="AW11" s="4">
        <v>2.33</v>
      </c>
      <c r="AX11" s="4">
        <v>35.309999999999995</v>
      </c>
      <c r="AY11" s="4">
        <v>1.3</v>
      </c>
      <c r="AZ11" s="4">
        <v>0.76</v>
      </c>
      <c r="BA11" s="4">
        <v>0.17</v>
      </c>
      <c r="BB11" s="4">
        <v>2.23</v>
      </c>
      <c r="BC11" s="4">
        <v>122.10000000000002</v>
      </c>
    </row>
    <row r="12" spans="1:55" x14ac:dyDescent="0.25">
      <c r="A12" s="6">
        <v>8</v>
      </c>
      <c r="B12" s="4">
        <v>7.0000000000000007E-2</v>
      </c>
      <c r="C12" s="4">
        <v>0.89</v>
      </c>
      <c r="D12" s="4">
        <v>2.96</v>
      </c>
      <c r="E12" s="4">
        <v>1.73</v>
      </c>
      <c r="F12" s="4">
        <v>3.29</v>
      </c>
      <c r="G12" s="4">
        <v>3.45</v>
      </c>
      <c r="H12" s="4">
        <v>2.33</v>
      </c>
      <c r="I12" s="4">
        <v>4.12</v>
      </c>
      <c r="J12" s="4">
        <v>1.1599999999999999</v>
      </c>
      <c r="K12" s="4">
        <v>20</v>
      </c>
      <c r="L12" s="4">
        <v>0.51</v>
      </c>
      <c r="M12" s="4">
        <v>0.22</v>
      </c>
      <c r="N12" s="4">
        <v>7.0000000000000007E-2</v>
      </c>
      <c r="O12" s="4">
        <v>0.12</v>
      </c>
      <c r="P12" s="4">
        <v>1.3</v>
      </c>
      <c r="Q12" s="4">
        <v>1.59</v>
      </c>
      <c r="R12" s="4">
        <v>1.3</v>
      </c>
      <c r="S12" s="4">
        <v>1.73</v>
      </c>
      <c r="T12" s="4">
        <v>4.46</v>
      </c>
      <c r="U12" s="4">
        <v>2.33</v>
      </c>
      <c r="V12" s="4">
        <v>2.96</v>
      </c>
      <c r="W12" s="4">
        <v>1.02</v>
      </c>
      <c r="X12" s="4">
        <v>17.61</v>
      </c>
      <c r="Y12" s="4">
        <v>0.51</v>
      </c>
      <c r="Z12" s="4">
        <v>0.28000000000000003</v>
      </c>
      <c r="AA12" s="4">
        <v>0.17</v>
      </c>
      <c r="AB12" s="4">
        <v>0.39</v>
      </c>
      <c r="AC12" s="4">
        <v>0.17</v>
      </c>
      <c r="AD12" s="4">
        <v>3.95</v>
      </c>
      <c r="AE12" s="4">
        <v>12.6</v>
      </c>
      <c r="AF12" s="4">
        <v>4.8</v>
      </c>
      <c r="AG12" s="4">
        <v>6.4</v>
      </c>
      <c r="AH12" s="4">
        <v>7.32</v>
      </c>
      <c r="AI12" s="4">
        <v>4.29</v>
      </c>
      <c r="AJ12" s="4">
        <v>1.88</v>
      </c>
      <c r="AK12" s="4">
        <v>42.760000000000005</v>
      </c>
      <c r="AL12" s="4">
        <v>1.3</v>
      </c>
      <c r="AM12" s="4">
        <v>0.76</v>
      </c>
      <c r="AN12" s="4">
        <v>0.28000000000000003</v>
      </c>
      <c r="AO12" s="4">
        <v>0.22</v>
      </c>
      <c r="AP12" s="4">
        <v>0.51</v>
      </c>
      <c r="AQ12" s="4">
        <v>2.65</v>
      </c>
      <c r="AR12" s="4">
        <v>8.06</v>
      </c>
      <c r="AS12" s="4">
        <v>5.15</v>
      </c>
      <c r="AT12" s="4">
        <v>5.86</v>
      </c>
      <c r="AU12" s="4">
        <v>4.8</v>
      </c>
      <c r="AV12" s="4">
        <v>3.78</v>
      </c>
      <c r="AW12" s="4">
        <v>2.1800000000000002</v>
      </c>
      <c r="AX12" s="4">
        <v>35.549999999999997</v>
      </c>
      <c r="AY12" s="4">
        <v>1.3</v>
      </c>
      <c r="AZ12" s="4">
        <v>0.76</v>
      </c>
      <c r="BA12" s="4">
        <v>0.17</v>
      </c>
      <c r="BB12" s="4">
        <v>2.23</v>
      </c>
      <c r="BC12" s="4">
        <v>118.15000000000005</v>
      </c>
    </row>
    <row r="13" spans="1:55" x14ac:dyDescent="0.25">
      <c r="A13" s="6">
        <v>9</v>
      </c>
      <c r="B13" s="4">
        <v>7.0000000000000007E-2</v>
      </c>
      <c r="C13" s="4">
        <v>0.89</v>
      </c>
      <c r="D13" s="4">
        <v>2.0299999999999998</v>
      </c>
      <c r="E13" s="4">
        <v>2.8</v>
      </c>
      <c r="F13" s="4">
        <v>2.8</v>
      </c>
      <c r="G13" s="4">
        <v>8.44</v>
      </c>
      <c r="H13" s="4">
        <v>2.0299999999999998</v>
      </c>
      <c r="I13" s="4">
        <v>2.8</v>
      </c>
      <c r="J13" s="4">
        <v>1.1599999999999999</v>
      </c>
      <c r="K13" s="4">
        <v>23.020000000000003</v>
      </c>
      <c r="L13" s="4">
        <v>0.51</v>
      </c>
      <c r="M13" s="4">
        <v>0.22</v>
      </c>
      <c r="N13" s="4">
        <v>7.0000000000000007E-2</v>
      </c>
      <c r="O13" s="4">
        <v>7.0000000000000007E-2</v>
      </c>
      <c r="P13" s="4">
        <v>0.63</v>
      </c>
      <c r="Q13" s="4">
        <v>1.3</v>
      </c>
      <c r="R13" s="4">
        <v>2.4900000000000002</v>
      </c>
      <c r="S13" s="4">
        <v>2.33</v>
      </c>
      <c r="T13" s="4">
        <v>3.62</v>
      </c>
      <c r="U13" s="4">
        <v>2.33</v>
      </c>
      <c r="V13" s="4">
        <v>2.65</v>
      </c>
      <c r="W13" s="4">
        <v>1.02</v>
      </c>
      <c r="X13" s="4">
        <v>17.239999999999998</v>
      </c>
      <c r="Y13" s="4">
        <v>0.51</v>
      </c>
      <c r="Z13" s="4">
        <v>0.28000000000000003</v>
      </c>
      <c r="AA13" s="4">
        <v>0.39</v>
      </c>
      <c r="AB13" s="4">
        <v>0.28000000000000003</v>
      </c>
      <c r="AC13" s="4">
        <v>0.51</v>
      </c>
      <c r="AD13" s="4">
        <v>3.95</v>
      </c>
      <c r="AE13" s="4">
        <v>6.22</v>
      </c>
      <c r="AF13" s="4">
        <v>4.9800000000000004</v>
      </c>
      <c r="AG13" s="4">
        <v>5.15</v>
      </c>
      <c r="AH13" s="4">
        <v>6.95</v>
      </c>
      <c r="AI13" s="4">
        <v>3.49</v>
      </c>
      <c r="AJ13" s="4">
        <v>1.88</v>
      </c>
      <c r="AK13" s="4">
        <v>34.590000000000003</v>
      </c>
      <c r="AL13" s="4">
        <v>1.3</v>
      </c>
      <c r="AM13" s="4">
        <v>0.63</v>
      </c>
      <c r="AN13" s="4">
        <v>0.28000000000000003</v>
      </c>
      <c r="AO13" s="4">
        <v>0.17</v>
      </c>
      <c r="AP13" s="4">
        <v>2.0299999999999998</v>
      </c>
      <c r="AQ13" s="4">
        <v>2.8</v>
      </c>
      <c r="AR13" s="4">
        <v>5.68</v>
      </c>
      <c r="AS13" s="4">
        <v>9.4</v>
      </c>
      <c r="AT13" s="4">
        <v>6.04</v>
      </c>
      <c r="AU13" s="4">
        <v>4.63</v>
      </c>
      <c r="AV13" s="4">
        <v>3.62</v>
      </c>
      <c r="AW13" s="4">
        <v>2.0299999999999998</v>
      </c>
      <c r="AX13" s="4">
        <v>38.61</v>
      </c>
      <c r="AY13" s="4">
        <v>1.44</v>
      </c>
      <c r="AZ13" s="4">
        <v>0.76</v>
      </c>
      <c r="BA13" s="4">
        <v>0.17</v>
      </c>
      <c r="BB13" s="4">
        <v>2.37</v>
      </c>
      <c r="BC13" s="4">
        <v>115.83</v>
      </c>
    </row>
    <row r="14" spans="1:55" x14ac:dyDescent="0.25">
      <c r="A14" s="6">
        <v>10</v>
      </c>
      <c r="B14" s="4">
        <v>7.0000000000000007E-2</v>
      </c>
      <c r="C14" s="4">
        <v>0.76</v>
      </c>
      <c r="D14" s="4">
        <v>1.73</v>
      </c>
      <c r="E14" s="4">
        <v>2.4900000000000002</v>
      </c>
      <c r="F14" s="4">
        <v>2.8</v>
      </c>
      <c r="G14" s="4">
        <v>4.63</v>
      </c>
      <c r="H14" s="4">
        <v>2.65</v>
      </c>
      <c r="I14" s="4">
        <v>3.95</v>
      </c>
      <c r="J14" s="4">
        <v>1.02</v>
      </c>
      <c r="K14" s="4">
        <v>20.100000000000001</v>
      </c>
      <c r="L14" s="4">
        <v>0.51</v>
      </c>
      <c r="M14" s="4">
        <v>0.17</v>
      </c>
      <c r="N14" s="4">
        <v>7.0000000000000007E-2</v>
      </c>
      <c r="O14" s="4">
        <v>7.0000000000000007E-2</v>
      </c>
      <c r="P14" s="4">
        <v>0.51</v>
      </c>
      <c r="Q14" s="4">
        <v>2.0299999999999998</v>
      </c>
      <c r="R14" s="4">
        <v>1.59</v>
      </c>
      <c r="S14" s="4">
        <v>1.73</v>
      </c>
      <c r="T14" s="4">
        <v>4.8</v>
      </c>
      <c r="U14" s="4">
        <v>2.33</v>
      </c>
      <c r="V14" s="4">
        <v>2.65</v>
      </c>
      <c r="W14" s="4">
        <v>1.02</v>
      </c>
      <c r="X14" s="4">
        <v>17.48</v>
      </c>
      <c r="Y14" s="4">
        <v>0.51</v>
      </c>
      <c r="Z14" s="4">
        <v>0.28000000000000003</v>
      </c>
      <c r="AA14" s="4">
        <v>0.28000000000000003</v>
      </c>
      <c r="AB14" s="4">
        <v>0.22</v>
      </c>
      <c r="AC14" s="4">
        <v>0.76</v>
      </c>
      <c r="AD14" s="4">
        <v>2.33</v>
      </c>
      <c r="AE14" s="4">
        <v>11.4</v>
      </c>
      <c r="AF14" s="4">
        <v>4.63</v>
      </c>
      <c r="AG14" s="4">
        <v>6.21</v>
      </c>
      <c r="AH14" s="4">
        <v>6.4</v>
      </c>
      <c r="AI14" s="4">
        <v>3.29</v>
      </c>
      <c r="AJ14" s="4">
        <v>1.88</v>
      </c>
      <c r="AK14" s="4">
        <v>38.190000000000005</v>
      </c>
      <c r="AL14" s="4">
        <v>1.1599999999999999</v>
      </c>
      <c r="AM14" s="4">
        <v>0.63</v>
      </c>
      <c r="AN14" s="4">
        <v>0.17</v>
      </c>
      <c r="AO14" s="4">
        <v>0.17</v>
      </c>
      <c r="AP14" s="4">
        <v>1.59</v>
      </c>
      <c r="AQ14" s="4">
        <v>3</v>
      </c>
      <c r="AR14" s="4">
        <v>5.33</v>
      </c>
      <c r="AS14" s="4">
        <v>10.199999999999999</v>
      </c>
      <c r="AT14" s="4">
        <v>9.98</v>
      </c>
      <c r="AU14" s="4">
        <v>5.86</v>
      </c>
      <c r="AV14" s="4">
        <v>3.45</v>
      </c>
      <c r="AW14" s="4">
        <v>2.0299999999999998</v>
      </c>
      <c r="AX14" s="4">
        <v>43.570000000000007</v>
      </c>
      <c r="AY14" s="4">
        <v>1.3</v>
      </c>
      <c r="AZ14" s="4">
        <v>0.89</v>
      </c>
      <c r="BA14" s="4">
        <v>0.17</v>
      </c>
      <c r="BB14" s="4">
        <v>2.36</v>
      </c>
      <c r="BC14" s="4">
        <v>121.70000000000002</v>
      </c>
    </row>
    <row r="15" spans="1:55" x14ac:dyDescent="0.25">
      <c r="A15" s="6">
        <v>11</v>
      </c>
      <c r="B15" s="4">
        <v>0.28000000000000003</v>
      </c>
      <c r="C15" s="4">
        <v>2.33</v>
      </c>
      <c r="D15" s="4">
        <v>1.44</v>
      </c>
      <c r="E15" s="4">
        <v>1.88</v>
      </c>
      <c r="F15" s="4">
        <v>2.65</v>
      </c>
      <c r="G15" s="4">
        <v>6.58</v>
      </c>
      <c r="H15" s="4">
        <v>4.8</v>
      </c>
      <c r="I15" s="4">
        <v>3.78</v>
      </c>
      <c r="J15" s="4">
        <v>1.02</v>
      </c>
      <c r="K15" s="4">
        <v>24.76</v>
      </c>
      <c r="L15" s="4">
        <v>0.51</v>
      </c>
      <c r="M15" s="4">
        <v>0.22</v>
      </c>
      <c r="N15" s="4">
        <v>0.12</v>
      </c>
      <c r="O15" s="4">
        <v>0.12</v>
      </c>
      <c r="P15" s="4">
        <v>0.76</v>
      </c>
      <c r="Q15" s="4">
        <v>2.0299999999999998</v>
      </c>
      <c r="R15" s="4">
        <v>1.3</v>
      </c>
      <c r="S15" s="4">
        <v>1.73</v>
      </c>
      <c r="T15" s="4">
        <v>3.45</v>
      </c>
      <c r="U15" s="4">
        <v>4.9800000000000004</v>
      </c>
      <c r="V15" s="4">
        <v>2.4900000000000002</v>
      </c>
      <c r="W15" s="4">
        <v>0.89</v>
      </c>
      <c r="X15" s="4">
        <v>18.600000000000001</v>
      </c>
      <c r="Y15" s="4">
        <v>0.51</v>
      </c>
      <c r="Z15" s="4">
        <v>0.28000000000000003</v>
      </c>
      <c r="AA15" s="4">
        <v>0.28000000000000003</v>
      </c>
      <c r="AB15" s="4">
        <v>0.17</v>
      </c>
      <c r="AC15" s="4">
        <v>0.76</v>
      </c>
      <c r="AD15" s="4">
        <v>2.96</v>
      </c>
      <c r="AE15" s="4">
        <v>9.4</v>
      </c>
      <c r="AF15" s="4">
        <v>4.12</v>
      </c>
      <c r="AG15" s="4">
        <v>6.22</v>
      </c>
      <c r="AH15" s="4">
        <v>6.58</v>
      </c>
      <c r="AI15" s="4">
        <v>3.45</v>
      </c>
      <c r="AJ15" s="4">
        <v>1.88</v>
      </c>
      <c r="AK15" s="4">
        <v>36.610000000000007</v>
      </c>
      <c r="AL15" s="4">
        <v>1.1599999999999999</v>
      </c>
      <c r="AM15" s="4">
        <v>0.63</v>
      </c>
      <c r="AN15" s="4">
        <v>0.12</v>
      </c>
      <c r="AO15" s="4">
        <v>0.22</v>
      </c>
      <c r="AP15" s="4">
        <v>2.96</v>
      </c>
      <c r="AQ15" s="4">
        <v>3.13</v>
      </c>
      <c r="AR15" s="4">
        <v>6.4</v>
      </c>
      <c r="AS15" s="4">
        <v>10.4</v>
      </c>
      <c r="AT15" s="4">
        <v>8.25</v>
      </c>
      <c r="AU15" s="4">
        <v>4.9800000000000004</v>
      </c>
      <c r="AV15" s="4">
        <v>3.95</v>
      </c>
      <c r="AW15" s="4">
        <v>2.0299999999999998</v>
      </c>
      <c r="AX15" s="4">
        <v>44.230000000000004</v>
      </c>
      <c r="AY15" s="4">
        <v>1.1599999999999999</v>
      </c>
      <c r="AZ15" s="4">
        <v>0.89</v>
      </c>
      <c r="BA15" s="4">
        <v>0.12</v>
      </c>
      <c r="BB15" s="4">
        <v>2.17</v>
      </c>
      <c r="BC15" s="4">
        <v>126.37</v>
      </c>
    </row>
    <row r="16" spans="1:55" x14ac:dyDescent="0.25">
      <c r="A16" s="6">
        <v>12</v>
      </c>
      <c r="B16" s="4">
        <v>0.39</v>
      </c>
      <c r="C16" s="4">
        <v>1.44</v>
      </c>
      <c r="D16" s="4">
        <v>2.65</v>
      </c>
      <c r="E16" s="4">
        <v>2.96</v>
      </c>
      <c r="F16" s="4">
        <v>2.4900000000000002</v>
      </c>
      <c r="G16" s="4">
        <v>4.46</v>
      </c>
      <c r="H16" s="4">
        <v>7.32</v>
      </c>
      <c r="I16" s="4">
        <v>2.0299999999999998</v>
      </c>
      <c r="J16" s="4">
        <v>1.02</v>
      </c>
      <c r="K16" s="4">
        <v>24.76</v>
      </c>
      <c r="L16" s="4">
        <v>0.51</v>
      </c>
      <c r="M16" s="4">
        <v>0.22</v>
      </c>
      <c r="N16" s="4">
        <v>7.0000000000000007E-2</v>
      </c>
      <c r="O16" s="4">
        <v>0.51</v>
      </c>
      <c r="P16" s="4">
        <v>1.39</v>
      </c>
      <c r="Q16" s="4">
        <v>1.59</v>
      </c>
      <c r="R16" s="4">
        <v>1.02</v>
      </c>
      <c r="S16" s="4">
        <v>1.59</v>
      </c>
      <c r="T16" s="4">
        <v>2.96</v>
      </c>
      <c r="U16" s="4">
        <v>3.62</v>
      </c>
      <c r="V16" s="4">
        <v>2.33</v>
      </c>
      <c r="W16" s="4">
        <v>0.89</v>
      </c>
      <c r="X16" s="4">
        <v>16.7</v>
      </c>
      <c r="Y16" s="4">
        <v>0.51</v>
      </c>
      <c r="Z16" s="4">
        <v>0.28000000000000003</v>
      </c>
      <c r="AA16" s="4">
        <v>0.17</v>
      </c>
      <c r="AB16" s="4">
        <v>0.17</v>
      </c>
      <c r="AC16" s="4">
        <v>0.59</v>
      </c>
      <c r="AD16" s="4">
        <v>2.65</v>
      </c>
      <c r="AE16" s="4">
        <v>6.76</v>
      </c>
      <c r="AF16" s="4">
        <v>9.01</v>
      </c>
      <c r="AG16" s="4">
        <v>4.9800000000000004</v>
      </c>
      <c r="AH16" s="4">
        <v>6.04</v>
      </c>
      <c r="AI16" s="4">
        <v>3.62</v>
      </c>
      <c r="AJ16" s="4">
        <v>1.88</v>
      </c>
      <c r="AK16" s="4">
        <v>36.660000000000004</v>
      </c>
      <c r="AL16" s="4">
        <v>1.1599999999999999</v>
      </c>
      <c r="AM16" s="4">
        <v>0.63</v>
      </c>
      <c r="AN16" s="4">
        <v>0.12</v>
      </c>
      <c r="AO16" s="4">
        <v>0.39</v>
      </c>
      <c r="AP16" s="4">
        <v>2.0299999999999998</v>
      </c>
      <c r="AQ16" s="4">
        <v>3.78</v>
      </c>
      <c r="AR16" s="4">
        <v>5.15</v>
      </c>
      <c r="AS16" s="4">
        <v>10.8</v>
      </c>
      <c r="AT16" s="4">
        <v>8.06</v>
      </c>
      <c r="AU16" s="4">
        <v>4.12</v>
      </c>
      <c r="AV16" s="4">
        <v>3.78</v>
      </c>
      <c r="AW16" s="4">
        <v>2.0299999999999998</v>
      </c>
      <c r="AX16" s="4">
        <v>42.050000000000004</v>
      </c>
      <c r="AY16" s="4">
        <v>1.1599999999999999</v>
      </c>
      <c r="AZ16" s="4">
        <v>0.76</v>
      </c>
      <c r="BA16" s="4">
        <v>0.12</v>
      </c>
      <c r="BB16" s="4">
        <v>2.04</v>
      </c>
      <c r="BC16" s="4">
        <v>122.21000000000002</v>
      </c>
    </row>
    <row r="17" spans="1:55" x14ac:dyDescent="0.25">
      <c r="A17" s="6">
        <v>13</v>
      </c>
      <c r="B17" s="4">
        <v>0.89</v>
      </c>
      <c r="C17" s="4">
        <v>1.44</v>
      </c>
      <c r="D17" s="4">
        <v>2.1800000000000002</v>
      </c>
      <c r="E17" s="4">
        <v>2.4900000000000002</v>
      </c>
      <c r="F17" s="4">
        <v>2.33</v>
      </c>
      <c r="G17" s="4">
        <v>4.63</v>
      </c>
      <c r="H17" s="4">
        <v>3.78</v>
      </c>
      <c r="I17" s="4">
        <v>2.0299999999999998</v>
      </c>
      <c r="J17" s="4">
        <v>0.89</v>
      </c>
      <c r="K17" s="4">
        <v>20.660000000000004</v>
      </c>
      <c r="L17" s="4">
        <v>0.51</v>
      </c>
      <c r="M17" s="4">
        <v>0.17</v>
      </c>
      <c r="N17" s="4">
        <v>7.0000000000000007E-2</v>
      </c>
      <c r="O17" s="4">
        <v>0.63</v>
      </c>
      <c r="P17" s="4">
        <v>4.29</v>
      </c>
      <c r="Q17" s="4">
        <v>2.0299999999999998</v>
      </c>
      <c r="R17" s="4">
        <v>1.73</v>
      </c>
      <c r="S17" s="4">
        <v>2.1800000000000002</v>
      </c>
      <c r="T17" s="4">
        <v>3.13</v>
      </c>
      <c r="U17" s="4">
        <v>3.13</v>
      </c>
      <c r="V17" s="4">
        <v>2.1800000000000002</v>
      </c>
      <c r="W17" s="4">
        <v>0.89</v>
      </c>
      <c r="X17" s="4">
        <v>20.939999999999998</v>
      </c>
      <c r="Y17" s="4">
        <v>0.51</v>
      </c>
      <c r="Z17" s="4">
        <v>0.28000000000000003</v>
      </c>
      <c r="AA17" s="4">
        <v>0.17</v>
      </c>
      <c r="AB17" s="4">
        <v>0.22</v>
      </c>
      <c r="AC17" s="4">
        <v>0.39</v>
      </c>
      <c r="AD17" s="4">
        <v>2.4900000000000002</v>
      </c>
      <c r="AE17" s="4">
        <v>6.22</v>
      </c>
      <c r="AF17" s="4">
        <v>6.04</v>
      </c>
      <c r="AG17" s="4">
        <v>4.63</v>
      </c>
      <c r="AH17" s="4">
        <v>5.33</v>
      </c>
      <c r="AI17" s="4">
        <v>4.29</v>
      </c>
      <c r="AJ17" s="4">
        <v>1.88</v>
      </c>
      <c r="AK17" s="4">
        <v>32.450000000000003</v>
      </c>
      <c r="AL17" s="4">
        <v>1.1599999999999999</v>
      </c>
      <c r="AM17" s="4">
        <v>0.63</v>
      </c>
      <c r="AN17" s="4">
        <v>7.0000000000000007E-2</v>
      </c>
      <c r="AO17" s="4">
        <v>0.28000000000000003</v>
      </c>
      <c r="AP17" s="4">
        <v>3.62</v>
      </c>
      <c r="AQ17" s="4">
        <v>3.29</v>
      </c>
      <c r="AR17" s="4">
        <v>6.04</v>
      </c>
      <c r="AS17" s="4">
        <v>9.01</v>
      </c>
      <c r="AT17" s="4">
        <v>12</v>
      </c>
      <c r="AU17" s="4">
        <v>6.76</v>
      </c>
      <c r="AV17" s="4">
        <v>5.15</v>
      </c>
      <c r="AW17" s="4">
        <v>1.88</v>
      </c>
      <c r="AX17" s="4">
        <v>49.89</v>
      </c>
      <c r="AY17" s="4">
        <v>1.1599999999999999</v>
      </c>
      <c r="AZ17" s="4">
        <v>0.63</v>
      </c>
      <c r="BA17" s="4">
        <v>0.12</v>
      </c>
      <c r="BB17" s="4">
        <v>1.9100000000000001</v>
      </c>
      <c r="BC17" s="4">
        <v>125.85000000000004</v>
      </c>
    </row>
    <row r="18" spans="1:55" x14ac:dyDescent="0.25">
      <c r="A18" s="6">
        <v>14</v>
      </c>
      <c r="B18" s="4">
        <v>0.63</v>
      </c>
      <c r="C18" s="4">
        <v>1.02</v>
      </c>
      <c r="D18" s="4">
        <v>3.29</v>
      </c>
      <c r="E18" s="4">
        <v>1.88</v>
      </c>
      <c r="F18" s="4">
        <v>2.8</v>
      </c>
      <c r="G18" s="4">
        <v>3.78</v>
      </c>
      <c r="H18" s="4">
        <v>5.86</v>
      </c>
      <c r="I18" s="4">
        <v>2.0299999999999998</v>
      </c>
      <c r="J18" s="4">
        <v>0.89</v>
      </c>
      <c r="K18" s="4">
        <v>22.18</v>
      </c>
      <c r="L18" s="4">
        <v>0.51</v>
      </c>
      <c r="M18" s="4">
        <v>0.17</v>
      </c>
      <c r="N18" s="4">
        <v>7.0000000000000007E-2</v>
      </c>
      <c r="O18" s="4">
        <v>0.51</v>
      </c>
      <c r="P18" s="4">
        <v>2.0299999999999998</v>
      </c>
      <c r="Q18" s="4">
        <v>1.88</v>
      </c>
      <c r="R18" s="4">
        <v>2.4900000000000002</v>
      </c>
      <c r="S18" s="4">
        <v>3.29</v>
      </c>
      <c r="T18" s="4">
        <v>2.96</v>
      </c>
      <c r="U18" s="4">
        <v>2.96</v>
      </c>
      <c r="V18" s="4">
        <v>2.0299999999999998</v>
      </c>
      <c r="W18" s="4">
        <v>0.89</v>
      </c>
      <c r="X18" s="4">
        <v>19.790000000000003</v>
      </c>
      <c r="Y18" s="4">
        <v>0.51</v>
      </c>
      <c r="Z18" s="4">
        <v>0.28000000000000003</v>
      </c>
      <c r="AA18" s="4">
        <v>7.0000000000000007E-2</v>
      </c>
      <c r="AB18" s="4">
        <v>0.22</v>
      </c>
      <c r="AC18" s="4">
        <v>0.39</v>
      </c>
      <c r="AD18" s="4">
        <v>2.0299999999999998</v>
      </c>
      <c r="AE18" s="4">
        <v>6.76</v>
      </c>
      <c r="AF18" s="4">
        <v>4.9800000000000004</v>
      </c>
      <c r="AG18" s="4">
        <v>4.9800000000000004</v>
      </c>
      <c r="AH18" s="4">
        <v>5.86</v>
      </c>
      <c r="AI18" s="4">
        <v>3.78</v>
      </c>
      <c r="AJ18" s="4">
        <v>1.73</v>
      </c>
      <c r="AK18" s="4">
        <v>31.59</v>
      </c>
      <c r="AL18" s="4">
        <v>1.02</v>
      </c>
      <c r="AM18" s="4">
        <v>0.63</v>
      </c>
      <c r="AN18" s="4">
        <v>7.0000000000000007E-2</v>
      </c>
      <c r="AO18" s="4">
        <v>0.28000000000000003</v>
      </c>
      <c r="AP18" s="4">
        <v>2.8</v>
      </c>
      <c r="AQ18" s="4">
        <v>2.96</v>
      </c>
      <c r="AR18" s="4">
        <v>8.44</v>
      </c>
      <c r="AS18" s="4">
        <v>13.6</v>
      </c>
      <c r="AT18" s="4">
        <v>9.98</v>
      </c>
      <c r="AU18" s="4">
        <v>8.82</v>
      </c>
      <c r="AV18" s="4">
        <v>3.62</v>
      </c>
      <c r="AW18" s="4">
        <v>1.88</v>
      </c>
      <c r="AX18" s="4">
        <v>54.1</v>
      </c>
      <c r="AY18" s="4">
        <v>1.1599999999999999</v>
      </c>
      <c r="AZ18" s="4">
        <v>0.63</v>
      </c>
      <c r="BA18" s="4">
        <v>0.12</v>
      </c>
      <c r="BB18" s="4">
        <v>1.9100000000000001</v>
      </c>
      <c r="BC18" s="4">
        <v>129.57</v>
      </c>
    </row>
    <row r="19" spans="1:55" x14ac:dyDescent="0.25">
      <c r="A19" s="6">
        <v>15</v>
      </c>
      <c r="B19" s="4">
        <v>0.51</v>
      </c>
      <c r="C19" s="4">
        <v>1.44</v>
      </c>
      <c r="D19" s="4">
        <v>7.69</v>
      </c>
      <c r="E19" s="4">
        <v>6.04</v>
      </c>
      <c r="F19" s="4">
        <v>2.8</v>
      </c>
      <c r="G19" s="4">
        <v>3.29</v>
      </c>
      <c r="H19" s="4">
        <v>3.78</v>
      </c>
      <c r="I19" s="4">
        <v>2.0299999999999998</v>
      </c>
      <c r="J19" s="4">
        <v>0.89</v>
      </c>
      <c r="K19" s="4">
        <v>28.470000000000002</v>
      </c>
      <c r="L19" s="4">
        <v>0.39</v>
      </c>
      <c r="M19" s="4">
        <v>0.17</v>
      </c>
      <c r="N19" s="4">
        <v>7.0000000000000007E-2</v>
      </c>
      <c r="O19" s="4">
        <v>0.51</v>
      </c>
      <c r="P19" s="4">
        <v>2.8</v>
      </c>
      <c r="Q19" s="4">
        <v>1.65</v>
      </c>
      <c r="R19" s="4">
        <v>2.0299999999999998</v>
      </c>
      <c r="S19" s="4">
        <v>5.15</v>
      </c>
      <c r="T19" s="4">
        <v>2.65</v>
      </c>
      <c r="U19" s="4">
        <v>2.65</v>
      </c>
      <c r="V19" s="4">
        <v>1.88</v>
      </c>
      <c r="W19" s="4">
        <v>0.89</v>
      </c>
      <c r="X19" s="4">
        <v>20.84</v>
      </c>
      <c r="Y19" s="4">
        <v>0.51</v>
      </c>
      <c r="Z19" s="4">
        <v>0.28000000000000003</v>
      </c>
      <c r="AA19" s="4">
        <v>0.22</v>
      </c>
      <c r="AB19" s="4">
        <v>0.22</v>
      </c>
      <c r="AC19" s="4">
        <v>0.59</v>
      </c>
      <c r="AD19" s="4">
        <v>1.88</v>
      </c>
      <c r="AE19" s="4">
        <v>9.4</v>
      </c>
      <c r="AF19" s="4">
        <v>5.33</v>
      </c>
      <c r="AG19" s="4">
        <v>4.63</v>
      </c>
      <c r="AH19" s="4">
        <v>5.68</v>
      </c>
      <c r="AI19" s="4">
        <v>5.15</v>
      </c>
      <c r="AJ19" s="4">
        <v>1.73</v>
      </c>
      <c r="AK19" s="4">
        <v>35.619999999999997</v>
      </c>
      <c r="AL19" s="4">
        <v>1.02</v>
      </c>
      <c r="AM19" s="4">
        <v>0.63</v>
      </c>
      <c r="AN19" s="4">
        <v>7.0000000000000007E-2</v>
      </c>
      <c r="AO19" s="4">
        <v>0.39</v>
      </c>
      <c r="AP19" s="4">
        <v>3.29</v>
      </c>
      <c r="AQ19" s="4">
        <v>2.65</v>
      </c>
      <c r="AR19" s="4">
        <v>6.04</v>
      </c>
      <c r="AS19" s="4">
        <v>11</v>
      </c>
      <c r="AT19" s="4">
        <v>10.4</v>
      </c>
      <c r="AU19" s="4">
        <v>5.68</v>
      </c>
      <c r="AV19" s="4">
        <v>3.45</v>
      </c>
      <c r="AW19" s="4">
        <v>1.88</v>
      </c>
      <c r="AX19" s="4">
        <v>46.500000000000007</v>
      </c>
      <c r="AY19" s="4">
        <v>1.1599999999999999</v>
      </c>
      <c r="AZ19" s="4">
        <v>0.63</v>
      </c>
      <c r="BA19" s="4">
        <v>7.0000000000000007E-2</v>
      </c>
      <c r="BB19" s="4">
        <v>1.86</v>
      </c>
      <c r="BC19" s="4">
        <v>133.29</v>
      </c>
    </row>
    <row r="20" spans="1:55" x14ac:dyDescent="0.25">
      <c r="A20" s="6">
        <v>16</v>
      </c>
      <c r="B20" s="4">
        <v>0.39</v>
      </c>
      <c r="C20" s="4">
        <v>1.1599999999999999</v>
      </c>
      <c r="D20" s="4">
        <v>4.29</v>
      </c>
      <c r="E20" s="4">
        <v>2.96</v>
      </c>
      <c r="F20" s="4">
        <v>4.8</v>
      </c>
      <c r="G20" s="4">
        <v>3.13</v>
      </c>
      <c r="H20" s="4">
        <v>3.13</v>
      </c>
      <c r="I20" s="4">
        <v>1.88</v>
      </c>
      <c r="J20" s="4">
        <v>0.89</v>
      </c>
      <c r="K20" s="4">
        <v>22.63</v>
      </c>
      <c r="L20" s="4">
        <v>0.39</v>
      </c>
      <c r="M20" s="4">
        <v>0.17</v>
      </c>
      <c r="N20" s="4">
        <v>7.0000000000000007E-2</v>
      </c>
      <c r="O20" s="4">
        <v>0.63</v>
      </c>
      <c r="P20" s="4">
        <v>4.29</v>
      </c>
      <c r="Q20" s="4">
        <v>2.1800000000000002</v>
      </c>
      <c r="R20" s="4">
        <v>1.59</v>
      </c>
      <c r="S20" s="4">
        <v>3.45</v>
      </c>
      <c r="T20" s="4">
        <v>2.4900000000000002</v>
      </c>
      <c r="U20" s="4">
        <v>2.4900000000000002</v>
      </c>
      <c r="V20" s="4">
        <v>1.73</v>
      </c>
      <c r="W20" s="4">
        <v>0.89</v>
      </c>
      <c r="X20" s="4">
        <v>20.37</v>
      </c>
      <c r="Y20" s="4">
        <v>0.51</v>
      </c>
      <c r="Z20" s="4">
        <v>0.22</v>
      </c>
      <c r="AA20" s="4">
        <v>0.28000000000000003</v>
      </c>
      <c r="AB20" s="4">
        <v>0.22</v>
      </c>
      <c r="AC20" s="4">
        <v>0.59</v>
      </c>
      <c r="AD20" s="4">
        <v>3.62</v>
      </c>
      <c r="AE20" s="4">
        <v>6.22</v>
      </c>
      <c r="AF20" s="4">
        <v>6.58</v>
      </c>
      <c r="AG20" s="4">
        <v>4.63</v>
      </c>
      <c r="AH20" s="4">
        <v>4.9800000000000004</v>
      </c>
      <c r="AI20" s="4">
        <v>3.95</v>
      </c>
      <c r="AJ20" s="4">
        <v>1.59</v>
      </c>
      <c r="AK20" s="4">
        <v>33.39</v>
      </c>
      <c r="AL20" s="4">
        <v>1.02</v>
      </c>
      <c r="AM20" s="4">
        <v>0.63</v>
      </c>
      <c r="AN20" s="4">
        <v>7.0000000000000007E-2</v>
      </c>
      <c r="AO20" s="4">
        <v>0.39</v>
      </c>
      <c r="AP20" s="4">
        <v>4.12</v>
      </c>
      <c r="AQ20" s="4">
        <v>3.45</v>
      </c>
      <c r="AR20" s="4">
        <v>4.8</v>
      </c>
      <c r="AS20" s="4">
        <v>8.44</v>
      </c>
      <c r="AT20" s="4">
        <v>13.2</v>
      </c>
      <c r="AU20" s="4">
        <v>4.9800000000000004</v>
      </c>
      <c r="AV20" s="4">
        <v>3.29</v>
      </c>
      <c r="AW20" s="4">
        <v>1.88</v>
      </c>
      <c r="AX20" s="4">
        <v>46.27000000000001</v>
      </c>
      <c r="AY20" s="4">
        <v>1.02</v>
      </c>
      <c r="AZ20" s="4">
        <v>0.63</v>
      </c>
      <c r="BA20" s="4">
        <v>7.0000000000000007E-2</v>
      </c>
      <c r="BB20" s="4">
        <v>1.72</v>
      </c>
      <c r="BC20" s="4">
        <v>124.37999999999998</v>
      </c>
    </row>
    <row r="21" spans="1:55" x14ac:dyDescent="0.25">
      <c r="A21" s="6">
        <v>17</v>
      </c>
      <c r="B21" s="4">
        <v>0.51</v>
      </c>
      <c r="C21" s="4">
        <v>2.8</v>
      </c>
      <c r="D21" s="4">
        <v>2.96</v>
      </c>
      <c r="E21" s="4">
        <v>2.8</v>
      </c>
      <c r="F21" s="4">
        <v>3.45</v>
      </c>
      <c r="G21" s="4">
        <v>3.29</v>
      </c>
      <c r="H21" s="4">
        <v>4.63</v>
      </c>
      <c r="I21" s="4">
        <v>1.88</v>
      </c>
      <c r="J21" s="4">
        <v>0.89</v>
      </c>
      <c r="K21" s="4">
        <v>23.209999999999997</v>
      </c>
      <c r="L21" s="4">
        <v>0.39</v>
      </c>
      <c r="M21" s="4">
        <v>0.17</v>
      </c>
      <c r="N21" s="4">
        <v>7.0000000000000007E-2</v>
      </c>
      <c r="O21" s="4">
        <v>0.28000000000000003</v>
      </c>
      <c r="P21" s="4">
        <v>2.1800000000000002</v>
      </c>
      <c r="Q21" s="4">
        <v>1.59</v>
      </c>
      <c r="R21" s="4">
        <v>1.44</v>
      </c>
      <c r="S21" s="4">
        <v>2.65</v>
      </c>
      <c r="T21" s="4">
        <v>2.4900000000000002</v>
      </c>
      <c r="U21" s="4">
        <v>2.33</v>
      </c>
      <c r="V21" s="4">
        <v>1.73</v>
      </c>
      <c r="W21" s="4">
        <v>0.76</v>
      </c>
      <c r="X21" s="4">
        <v>16.080000000000002</v>
      </c>
      <c r="Y21" s="4">
        <v>0.51</v>
      </c>
      <c r="Z21" s="4">
        <v>0.22</v>
      </c>
      <c r="AA21" s="4">
        <v>0.28000000000000003</v>
      </c>
      <c r="AB21" s="4">
        <v>0.22</v>
      </c>
      <c r="AC21" s="4">
        <v>0.89</v>
      </c>
      <c r="AD21" s="4">
        <v>3.95</v>
      </c>
      <c r="AE21" s="4">
        <v>9.01</v>
      </c>
      <c r="AF21" s="4">
        <v>4.63</v>
      </c>
      <c r="AG21" s="4">
        <v>4.29</v>
      </c>
      <c r="AH21" s="4">
        <v>4.9800000000000004</v>
      </c>
      <c r="AI21" s="4">
        <v>3.29</v>
      </c>
      <c r="AJ21" s="4">
        <v>1.59</v>
      </c>
      <c r="AK21" s="4">
        <v>33.860000000000007</v>
      </c>
      <c r="AL21" s="4">
        <v>1.02</v>
      </c>
      <c r="AM21" s="4">
        <v>0.63</v>
      </c>
      <c r="AN21" s="4">
        <v>7.0000000000000007E-2</v>
      </c>
      <c r="AO21" s="4">
        <v>0.28000000000000003</v>
      </c>
      <c r="AP21" s="4">
        <v>6.22</v>
      </c>
      <c r="AQ21" s="4">
        <v>3.45</v>
      </c>
      <c r="AR21" s="4">
        <v>4.12</v>
      </c>
      <c r="AS21" s="4">
        <v>8.6300000000000008</v>
      </c>
      <c r="AT21" s="4">
        <v>14</v>
      </c>
      <c r="AU21" s="4">
        <v>4.63</v>
      </c>
      <c r="AV21" s="4">
        <v>3.13</v>
      </c>
      <c r="AW21" s="4">
        <v>1.73</v>
      </c>
      <c r="AX21" s="4">
        <v>47.910000000000004</v>
      </c>
      <c r="AY21" s="4">
        <v>1.02</v>
      </c>
      <c r="AZ21" s="4">
        <v>0.63</v>
      </c>
      <c r="BA21" s="4">
        <v>7.0000000000000007E-2</v>
      </c>
      <c r="BB21" s="4">
        <v>1.72</v>
      </c>
      <c r="BC21" s="4">
        <v>122.77999999999997</v>
      </c>
    </row>
    <row r="22" spans="1:55" x14ac:dyDescent="0.25">
      <c r="A22" s="6">
        <v>18</v>
      </c>
      <c r="B22" s="4">
        <v>0.28000000000000003</v>
      </c>
      <c r="C22" s="4">
        <v>1.59</v>
      </c>
      <c r="D22" s="4">
        <v>2.33</v>
      </c>
      <c r="E22" s="4">
        <v>4.8</v>
      </c>
      <c r="F22" s="4">
        <v>4.12</v>
      </c>
      <c r="G22" s="4">
        <v>4.29</v>
      </c>
      <c r="H22" s="4">
        <v>5.68</v>
      </c>
      <c r="I22" s="4">
        <v>1.73</v>
      </c>
      <c r="J22" s="4">
        <v>0.76</v>
      </c>
      <c r="K22" s="4">
        <v>25.580000000000002</v>
      </c>
      <c r="L22" s="4">
        <v>0.39</v>
      </c>
      <c r="M22" s="4">
        <v>0.17</v>
      </c>
      <c r="N22" s="4">
        <v>0.28000000000000003</v>
      </c>
      <c r="O22" s="4">
        <v>0.63</v>
      </c>
      <c r="P22" s="4">
        <v>3.6</v>
      </c>
      <c r="Q22" s="4">
        <v>1.44</v>
      </c>
      <c r="R22" s="4">
        <v>1.1599999999999999</v>
      </c>
      <c r="S22" s="4">
        <v>2.96</v>
      </c>
      <c r="T22" s="4">
        <v>3.13</v>
      </c>
      <c r="U22" s="4">
        <v>2.33</v>
      </c>
      <c r="V22" s="4">
        <v>1.73</v>
      </c>
      <c r="W22" s="4">
        <v>0.76</v>
      </c>
      <c r="X22" s="4">
        <v>18.579999999999998</v>
      </c>
      <c r="Y22" s="4">
        <v>0.51</v>
      </c>
      <c r="Z22" s="4">
        <v>0.22</v>
      </c>
      <c r="AA22" s="4">
        <v>0.28000000000000003</v>
      </c>
      <c r="AB22" s="4">
        <v>0.28000000000000003</v>
      </c>
      <c r="AC22" s="4">
        <v>2.0299999999999998</v>
      </c>
      <c r="AD22" s="4">
        <v>3.78</v>
      </c>
      <c r="AE22" s="4">
        <v>5.86</v>
      </c>
      <c r="AF22" s="4">
        <v>4.29</v>
      </c>
      <c r="AG22" s="4">
        <v>4.12</v>
      </c>
      <c r="AH22" s="4">
        <v>4.8</v>
      </c>
      <c r="AI22" s="4">
        <v>3.29</v>
      </c>
      <c r="AJ22" s="4">
        <v>1.59</v>
      </c>
      <c r="AK22" s="4">
        <v>31.05</v>
      </c>
      <c r="AL22" s="4">
        <v>1.02</v>
      </c>
      <c r="AM22" s="4">
        <v>0.63</v>
      </c>
      <c r="AN22" s="4">
        <v>7.0000000000000007E-2</v>
      </c>
      <c r="AO22" s="4">
        <v>0.28000000000000003</v>
      </c>
      <c r="AP22" s="4">
        <v>3.13</v>
      </c>
      <c r="AQ22" s="4">
        <v>2.8</v>
      </c>
      <c r="AR22" s="4">
        <v>6.76</v>
      </c>
      <c r="AS22" s="4">
        <v>6.58</v>
      </c>
      <c r="AT22" s="4">
        <v>13.4</v>
      </c>
      <c r="AU22" s="4">
        <v>5.68</v>
      </c>
      <c r="AV22" s="4">
        <v>3.29</v>
      </c>
      <c r="AW22" s="4">
        <v>1.73</v>
      </c>
      <c r="AX22" s="4">
        <v>45.37</v>
      </c>
      <c r="AY22" s="4">
        <v>1.02</v>
      </c>
      <c r="AZ22" s="4">
        <v>0.63</v>
      </c>
      <c r="BA22" s="4">
        <v>7.0000000000000007E-2</v>
      </c>
      <c r="BB22" s="4">
        <v>1.72</v>
      </c>
      <c r="BC22" s="4">
        <v>122.3</v>
      </c>
    </row>
    <row r="23" spans="1:55" x14ac:dyDescent="0.25">
      <c r="A23" s="6">
        <v>19</v>
      </c>
      <c r="B23" s="4">
        <v>0.28000000000000003</v>
      </c>
      <c r="C23" s="4">
        <v>1.1599999999999999</v>
      </c>
      <c r="D23" s="4">
        <v>2.96</v>
      </c>
      <c r="E23" s="4">
        <v>5.86</v>
      </c>
      <c r="F23" s="4">
        <v>2.96</v>
      </c>
      <c r="G23" s="4">
        <v>4.29</v>
      </c>
      <c r="H23" s="4">
        <v>4.46</v>
      </c>
      <c r="I23" s="4">
        <v>1.88</v>
      </c>
      <c r="J23" s="4">
        <v>0.76</v>
      </c>
      <c r="K23" s="4">
        <v>24.610000000000003</v>
      </c>
      <c r="L23" s="4">
        <v>0.39</v>
      </c>
      <c r="M23" s="4">
        <v>0.17</v>
      </c>
      <c r="N23" s="4">
        <v>0.38900000000000001</v>
      </c>
      <c r="O23" s="4">
        <v>0.39</v>
      </c>
      <c r="P23" s="4">
        <v>2.4900000000000002</v>
      </c>
      <c r="Q23" s="4">
        <v>1.88</v>
      </c>
      <c r="R23" s="4">
        <v>1.1599999999999999</v>
      </c>
      <c r="S23" s="4">
        <v>2.8</v>
      </c>
      <c r="T23" s="4">
        <v>2.8</v>
      </c>
      <c r="U23" s="4">
        <v>2.1800000000000002</v>
      </c>
      <c r="V23" s="4">
        <v>1.59</v>
      </c>
      <c r="W23" s="4">
        <v>0.76</v>
      </c>
      <c r="X23" s="4">
        <v>16.999000000000002</v>
      </c>
      <c r="Y23" s="4">
        <v>0.51</v>
      </c>
      <c r="Z23" s="4">
        <v>0.22</v>
      </c>
      <c r="AA23" s="4">
        <v>0.17</v>
      </c>
      <c r="AB23" s="4">
        <v>0.28000000000000003</v>
      </c>
      <c r="AC23" s="4">
        <v>1.02</v>
      </c>
      <c r="AD23" s="4">
        <v>3.62</v>
      </c>
      <c r="AE23" s="4">
        <v>4.8</v>
      </c>
      <c r="AF23" s="4">
        <v>5.33</v>
      </c>
      <c r="AG23" s="4">
        <v>4.12</v>
      </c>
      <c r="AH23" s="4">
        <v>6.22</v>
      </c>
      <c r="AI23" s="4">
        <v>3.13</v>
      </c>
      <c r="AJ23" s="4">
        <v>1.59</v>
      </c>
      <c r="AK23" s="4">
        <v>31.009999999999998</v>
      </c>
      <c r="AL23" s="4">
        <v>1.02</v>
      </c>
      <c r="AM23" s="4">
        <v>0.63</v>
      </c>
      <c r="AN23" s="4">
        <v>7.0000000000000007E-2</v>
      </c>
      <c r="AO23" s="4">
        <v>0.22</v>
      </c>
      <c r="AP23" s="4">
        <v>2.4900000000000002</v>
      </c>
      <c r="AQ23" s="4">
        <v>2.8</v>
      </c>
      <c r="AR23" s="4">
        <v>9.1999999999999993</v>
      </c>
      <c r="AS23" s="4">
        <v>6.58</v>
      </c>
      <c r="AT23" s="4">
        <v>13.6</v>
      </c>
      <c r="AU23" s="4">
        <v>4.12</v>
      </c>
      <c r="AV23" s="4">
        <v>3.13</v>
      </c>
      <c r="AW23" s="4">
        <v>1.73</v>
      </c>
      <c r="AX23" s="4">
        <v>45.589999999999996</v>
      </c>
      <c r="AY23" s="4">
        <v>1.02</v>
      </c>
      <c r="AZ23" s="4">
        <v>0.63</v>
      </c>
      <c r="BA23" s="4">
        <v>7.0000000000000007E-2</v>
      </c>
      <c r="BB23" s="4">
        <v>1.72</v>
      </c>
      <c r="BC23" s="4">
        <v>119.92899999999996</v>
      </c>
    </row>
    <row r="24" spans="1:55" x14ac:dyDescent="0.25">
      <c r="A24" s="6">
        <v>20</v>
      </c>
      <c r="B24" s="4">
        <v>0.28000000000000003</v>
      </c>
      <c r="C24" s="4">
        <v>0.89</v>
      </c>
      <c r="D24" s="4">
        <v>2.0299999999999998</v>
      </c>
      <c r="E24" s="4">
        <v>4.12</v>
      </c>
      <c r="F24" s="4">
        <v>2.8</v>
      </c>
      <c r="G24" s="4">
        <v>3.13</v>
      </c>
      <c r="H24" s="4">
        <v>4.63</v>
      </c>
      <c r="I24" s="4">
        <v>1.88</v>
      </c>
      <c r="J24" s="4">
        <v>0.76</v>
      </c>
      <c r="K24" s="4">
        <v>20.52</v>
      </c>
      <c r="L24" s="4">
        <v>0.39</v>
      </c>
      <c r="M24" s="4">
        <v>0.12</v>
      </c>
      <c r="N24" s="4">
        <v>0.28000000000000003</v>
      </c>
      <c r="O24" s="4">
        <v>0.28000000000000003</v>
      </c>
      <c r="P24" s="4">
        <v>2.0299999999999998</v>
      </c>
      <c r="Q24" s="4">
        <v>1.59</v>
      </c>
      <c r="R24" s="4">
        <v>1.44</v>
      </c>
      <c r="S24" s="4">
        <v>2.4900000000000002</v>
      </c>
      <c r="T24" s="4">
        <v>4.63</v>
      </c>
      <c r="U24" s="4">
        <v>2.0299999999999998</v>
      </c>
      <c r="V24" s="4">
        <v>1.59</v>
      </c>
      <c r="W24" s="4">
        <v>0.76</v>
      </c>
      <c r="X24" s="4">
        <v>17.630000000000003</v>
      </c>
      <c r="Y24" s="4">
        <v>0.51</v>
      </c>
      <c r="Z24" s="4">
        <v>0.22</v>
      </c>
      <c r="AA24" s="4">
        <v>0.17</v>
      </c>
      <c r="AB24" s="4">
        <v>0.22</v>
      </c>
      <c r="AC24" s="4">
        <v>0.76</v>
      </c>
      <c r="AD24" s="4">
        <v>3.45</v>
      </c>
      <c r="AE24" s="4">
        <v>5.15</v>
      </c>
      <c r="AF24" s="4">
        <v>6.04</v>
      </c>
      <c r="AG24" s="4">
        <v>4.8</v>
      </c>
      <c r="AH24" s="4">
        <v>4.63</v>
      </c>
      <c r="AI24" s="4">
        <v>2.96</v>
      </c>
      <c r="AJ24" s="4">
        <v>1.59</v>
      </c>
      <c r="AK24" s="4">
        <v>30.5</v>
      </c>
      <c r="AL24" s="4">
        <v>0.89</v>
      </c>
      <c r="AM24" s="4">
        <v>0.51</v>
      </c>
      <c r="AN24" s="4">
        <v>7.0000000000000007E-2</v>
      </c>
      <c r="AO24" s="4">
        <v>0.22</v>
      </c>
      <c r="AP24" s="4">
        <v>2.0299999999999998</v>
      </c>
      <c r="AQ24" s="4">
        <v>2.33</v>
      </c>
      <c r="AR24" s="4">
        <v>7.32</v>
      </c>
      <c r="AS24" s="4">
        <v>6.22</v>
      </c>
      <c r="AT24" s="4">
        <v>15</v>
      </c>
      <c r="AU24" s="4">
        <v>4.63</v>
      </c>
      <c r="AV24" s="4">
        <v>2.96</v>
      </c>
      <c r="AW24" s="4">
        <v>2.1800000000000002</v>
      </c>
      <c r="AX24" s="4">
        <v>44.360000000000007</v>
      </c>
      <c r="AY24" s="4">
        <v>1.02</v>
      </c>
      <c r="AZ24" s="4">
        <v>0.63</v>
      </c>
      <c r="BA24" s="4">
        <v>7.0000000000000007E-2</v>
      </c>
      <c r="BB24" s="4">
        <v>1.72</v>
      </c>
      <c r="BC24" s="4">
        <v>114.72999999999999</v>
      </c>
    </row>
    <row r="25" spans="1:55" x14ac:dyDescent="0.25">
      <c r="A25" s="6">
        <v>21</v>
      </c>
      <c r="B25" s="4">
        <v>0.28000000000000003</v>
      </c>
      <c r="C25" s="4">
        <v>0.89</v>
      </c>
      <c r="D25" s="4">
        <v>1.73</v>
      </c>
      <c r="E25" s="4">
        <v>3.13</v>
      </c>
      <c r="F25" s="4">
        <v>2.4900000000000002</v>
      </c>
      <c r="G25" s="4">
        <v>2.8</v>
      </c>
      <c r="H25" s="4">
        <v>10.8</v>
      </c>
      <c r="I25" s="4">
        <v>1.73</v>
      </c>
      <c r="J25" s="4">
        <v>0.76</v>
      </c>
      <c r="K25" s="4">
        <v>24.610000000000003</v>
      </c>
      <c r="L25" s="4">
        <v>0.39</v>
      </c>
      <c r="M25" s="4">
        <v>0.12</v>
      </c>
      <c r="N25" s="4">
        <v>0.17</v>
      </c>
      <c r="O25" s="4">
        <v>0.17</v>
      </c>
      <c r="P25" s="4">
        <v>1.3</v>
      </c>
      <c r="Q25" s="4">
        <v>1.3</v>
      </c>
      <c r="R25" s="4">
        <v>1.3</v>
      </c>
      <c r="S25" s="4">
        <v>2.96</v>
      </c>
      <c r="T25" s="4">
        <v>7.13</v>
      </c>
      <c r="U25" s="4">
        <v>1.88</v>
      </c>
      <c r="V25" s="4">
        <v>1.73</v>
      </c>
      <c r="W25" s="4">
        <v>0.76</v>
      </c>
      <c r="X25" s="4">
        <v>19.21</v>
      </c>
      <c r="Y25" s="4">
        <v>0.39</v>
      </c>
      <c r="Z25" s="4">
        <v>0.22</v>
      </c>
      <c r="AA25" s="4">
        <v>0.17</v>
      </c>
      <c r="AB25" s="4">
        <v>0.22</v>
      </c>
      <c r="AC25" s="4">
        <v>0.51</v>
      </c>
      <c r="AD25" s="4">
        <v>4.8</v>
      </c>
      <c r="AE25" s="4">
        <v>4.29</v>
      </c>
      <c r="AF25" s="4">
        <v>4.8</v>
      </c>
      <c r="AG25" s="4">
        <v>4.12</v>
      </c>
      <c r="AH25" s="4">
        <v>7.87</v>
      </c>
      <c r="AI25" s="4">
        <v>2.8</v>
      </c>
      <c r="AJ25" s="4">
        <v>1.59</v>
      </c>
      <c r="AK25" s="4">
        <v>31.78</v>
      </c>
      <c r="AL25" s="4">
        <v>0.89</v>
      </c>
      <c r="AM25" s="4">
        <v>0.51</v>
      </c>
      <c r="AN25" s="4">
        <v>0.22</v>
      </c>
      <c r="AO25" s="4">
        <v>0.17</v>
      </c>
      <c r="AP25" s="4">
        <v>1.73</v>
      </c>
      <c r="AQ25" s="4">
        <v>6.58</v>
      </c>
      <c r="AR25" s="4">
        <v>6.4</v>
      </c>
      <c r="AS25" s="4">
        <v>5.68</v>
      </c>
      <c r="AT25" s="4">
        <v>16.7</v>
      </c>
      <c r="AU25" s="4">
        <v>5.68</v>
      </c>
      <c r="AV25" s="4">
        <v>2.96</v>
      </c>
      <c r="AW25" s="4">
        <v>1.59</v>
      </c>
      <c r="AX25" s="4">
        <v>49.11</v>
      </c>
      <c r="AY25" s="4">
        <v>1.02</v>
      </c>
      <c r="AZ25" s="4">
        <v>0.51</v>
      </c>
      <c r="BA25" s="4">
        <v>7.0000000000000007E-2</v>
      </c>
      <c r="BB25" s="4">
        <v>1.6</v>
      </c>
      <c r="BC25" s="4">
        <v>126.30999999999999</v>
      </c>
    </row>
    <row r="26" spans="1:55" x14ac:dyDescent="0.25">
      <c r="A26" s="6">
        <v>22</v>
      </c>
      <c r="B26" s="4">
        <v>0.17</v>
      </c>
      <c r="C26" s="4">
        <v>0.76</v>
      </c>
      <c r="D26" s="4">
        <v>1.59</v>
      </c>
      <c r="E26" s="4">
        <v>4.12</v>
      </c>
      <c r="F26" s="4">
        <v>2.33</v>
      </c>
      <c r="G26" s="4">
        <v>5.33</v>
      </c>
      <c r="H26" s="4">
        <v>5.86</v>
      </c>
      <c r="I26" s="4">
        <v>1.73</v>
      </c>
      <c r="J26" s="4">
        <v>0.76</v>
      </c>
      <c r="K26" s="4">
        <v>22.650000000000002</v>
      </c>
      <c r="L26" s="4">
        <v>0.28000000000000003</v>
      </c>
      <c r="M26" s="4">
        <v>0.12</v>
      </c>
      <c r="N26" s="4">
        <v>0.17</v>
      </c>
      <c r="O26" s="4">
        <v>0.12</v>
      </c>
      <c r="P26" s="4">
        <v>1.1599999999999999</v>
      </c>
      <c r="Q26" s="4">
        <v>1.1599999999999999</v>
      </c>
      <c r="R26" s="4">
        <v>2.0299999999999998</v>
      </c>
      <c r="S26" s="4">
        <v>2.33</v>
      </c>
      <c r="T26" s="4">
        <v>3.78</v>
      </c>
      <c r="U26" s="4">
        <v>3.78</v>
      </c>
      <c r="V26" s="4">
        <v>1.59</v>
      </c>
      <c r="W26" s="4">
        <v>0.76</v>
      </c>
      <c r="X26" s="4">
        <v>17.28</v>
      </c>
      <c r="Y26" s="4">
        <v>0.39</v>
      </c>
      <c r="Z26" s="4">
        <v>0.17</v>
      </c>
      <c r="AA26" s="4">
        <v>0.17</v>
      </c>
      <c r="AB26" s="4">
        <v>0.17</v>
      </c>
      <c r="AC26" s="4">
        <v>0.51</v>
      </c>
      <c r="AD26" s="4">
        <v>5.5</v>
      </c>
      <c r="AE26" s="4">
        <v>5.86</v>
      </c>
      <c r="AF26" s="4">
        <v>4.63</v>
      </c>
      <c r="AG26" s="4">
        <v>4.63</v>
      </c>
      <c r="AH26" s="4">
        <v>5.86</v>
      </c>
      <c r="AI26" s="4">
        <v>2.8</v>
      </c>
      <c r="AJ26" s="4">
        <v>1.59</v>
      </c>
      <c r="AK26" s="4">
        <v>32.28</v>
      </c>
      <c r="AL26" s="4">
        <v>0.89</v>
      </c>
      <c r="AM26" s="4">
        <v>0.51</v>
      </c>
      <c r="AN26" s="4">
        <v>0.17</v>
      </c>
      <c r="AO26" s="4">
        <v>0.17</v>
      </c>
      <c r="AP26" s="4">
        <v>2.1800000000000002</v>
      </c>
      <c r="AQ26" s="4">
        <v>5.33</v>
      </c>
      <c r="AR26" s="4">
        <v>7.5</v>
      </c>
      <c r="AS26" s="4">
        <v>5.33</v>
      </c>
      <c r="AT26" s="4">
        <v>13.2</v>
      </c>
      <c r="AU26" s="4">
        <v>4.9800000000000004</v>
      </c>
      <c r="AV26" s="4">
        <v>2.96</v>
      </c>
      <c r="AW26" s="4">
        <v>1.59</v>
      </c>
      <c r="AX26" s="4">
        <v>44.810000000000009</v>
      </c>
      <c r="AY26" s="4">
        <v>1.02</v>
      </c>
      <c r="AZ26" s="4">
        <v>0.51</v>
      </c>
      <c r="BA26" s="4">
        <v>7.0000000000000007E-2</v>
      </c>
      <c r="BB26" s="4">
        <v>1.6</v>
      </c>
      <c r="BC26" s="4">
        <v>118.62000000000003</v>
      </c>
    </row>
    <row r="27" spans="1:55" x14ac:dyDescent="0.25">
      <c r="A27" s="6">
        <v>23</v>
      </c>
      <c r="B27" s="4">
        <v>0.51</v>
      </c>
      <c r="C27" s="4">
        <v>0.63</v>
      </c>
      <c r="D27" s="4">
        <v>1.59</v>
      </c>
      <c r="E27" s="4">
        <v>2.96</v>
      </c>
      <c r="F27" s="4">
        <v>2.33</v>
      </c>
      <c r="G27" s="4">
        <v>3.45</v>
      </c>
      <c r="H27" s="4">
        <v>4.46</v>
      </c>
      <c r="I27" s="4">
        <v>1.59</v>
      </c>
      <c r="J27" s="4">
        <v>0.63</v>
      </c>
      <c r="K27" s="4">
        <v>18.149999999999999</v>
      </c>
      <c r="L27" s="4">
        <v>0.28000000000000003</v>
      </c>
      <c r="M27" s="4">
        <v>0.12</v>
      </c>
      <c r="N27" s="4">
        <v>0.28000000000000003</v>
      </c>
      <c r="O27" s="4">
        <v>0.17</v>
      </c>
      <c r="P27" s="4">
        <v>1.02</v>
      </c>
      <c r="Q27" s="4">
        <v>1.02</v>
      </c>
      <c r="R27" s="4">
        <v>2.0299999999999998</v>
      </c>
      <c r="S27" s="4">
        <v>2.1800000000000002</v>
      </c>
      <c r="T27" s="4">
        <v>3.45</v>
      </c>
      <c r="U27" s="4">
        <v>2.33</v>
      </c>
      <c r="V27" s="4">
        <v>1.59</v>
      </c>
      <c r="W27" s="4">
        <v>0.76</v>
      </c>
      <c r="X27" s="4">
        <v>15.23</v>
      </c>
      <c r="Y27" s="4">
        <v>0.39</v>
      </c>
      <c r="Z27" s="4">
        <v>0.17</v>
      </c>
      <c r="AA27" s="4">
        <v>0.12</v>
      </c>
      <c r="AB27" s="4">
        <v>0.17</v>
      </c>
      <c r="AC27" s="4">
        <v>0.51</v>
      </c>
      <c r="AD27" s="4">
        <v>5.15</v>
      </c>
      <c r="AE27" s="4">
        <v>7.69</v>
      </c>
      <c r="AF27" s="4">
        <v>5.86</v>
      </c>
      <c r="AG27" s="4">
        <v>3.62</v>
      </c>
      <c r="AH27" s="4">
        <v>7.13</v>
      </c>
      <c r="AI27" s="4">
        <v>2.65</v>
      </c>
      <c r="AJ27" s="4">
        <v>1.59</v>
      </c>
      <c r="AK27" s="4">
        <v>35.050000000000004</v>
      </c>
      <c r="AL27" s="4">
        <v>0.89</v>
      </c>
      <c r="AM27" s="4">
        <v>0.51</v>
      </c>
      <c r="AN27" s="4">
        <v>0.17</v>
      </c>
      <c r="AO27" s="4">
        <v>0.12</v>
      </c>
      <c r="AP27" s="4">
        <v>3.62</v>
      </c>
      <c r="AQ27" s="4">
        <v>4.8</v>
      </c>
      <c r="AR27" s="4">
        <v>6.4</v>
      </c>
      <c r="AS27" s="4">
        <v>5.15</v>
      </c>
      <c r="AT27" s="4">
        <v>10.8</v>
      </c>
      <c r="AU27" s="4">
        <v>5.86</v>
      </c>
      <c r="AV27" s="4">
        <v>2.8</v>
      </c>
      <c r="AW27" s="4">
        <v>1.59</v>
      </c>
      <c r="AX27" s="4">
        <v>42.709999999999994</v>
      </c>
      <c r="AY27" s="4">
        <v>1.02</v>
      </c>
      <c r="AZ27" s="4">
        <v>0.51</v>
      </c>
      <c r="BA27" s="4">
        <v>7.0000000000000007E-2</v>
      </c>
      <c r="BB27" s="4">
        <v>1.6</v>
      </c>
      <c r="BC27" s="4">
        <v>112.74000000000002</v>
      </c>
    </row>
    <row r="28" spans="1:55" x14ac:dyDescent="0.25">
      <c r="A28" s="6">
        <v>24</v>
      </c>
      <c r="B28" s="4">
        <v>0.63</v>
      </c>
      <c r="C28" s="4">
        <v>0.63</v>
      </c>
      <c r="D28" s="4">
        <v>6.95</v>
      </c>
      <c r="E28" s="4">
        <v>6.22</v>
      </c>
      <c r="F28" s="4">
        <v>2.8</v>
      </c>
      <c r="G28" s="4">
        <v>3.29</v>
      </c>
      <c r="H28" s="4">
        <v>4.46</v>
      </c>
      <c r="I28" s="4">
        <v>1.59</v>
      </c>
      <c r="J28" s="4">
        <v>0.63</v>
      </c>
      <c r="K28" s="4">
        <v>27.2</v>
      </c>
      <c r="L28" s="4">
        <v>0.28000000000000003</v>
      </c>
      <c r="M28" s="4">
        <v>7.0000000000000007E-2</v>
      </c>
      <c r="N28" s="4">
        <v>0.51</v>
      </c>
      <c r="O28" s="4">
        <v>0.76</v>
      </c>
      <c r="P28" s="4">
        <v>0.89</v>
      </c>
      <c r="Q28" s="4">
        <v>1.02</v>
      </c>
      <c r="R28" s="4">
        <v>2.0299999999999998</v>
      </c>
      <c r="S28" s="4">
        <v>5.86</v>
      </c>
      <c r="T28" s="4">
        <v>3.29</v>
      </c>
      <c r="U28" s="4">
        <v>2.96</v>
      </c>
      <c r="V28" s="4">
        <v>1.44</v>
      </c>
      <c r="W28" s="4">
        <v>0.76</v>
      </c>
      <c r="X28" s="4">
        <v>19.870000000000005</v>
      </c>
      <c r="Y28" s="4">
        <v>0.39</v>
      </c>
      <c r="Z28" s="4">
        <v>0.17</v>
      </c>
      <c r="AA28" s="4">
        <v>0.12</v>
      </c>
      <c r="AB28" s="4">
        <v>0.17</v>
      </c>
      <c r="AC28" s="4">
        <v>0.51</v>
      </c>
      <c r="AD28" s="4">
        <v>3.62</v>
      </c>
      <c r="AE28" s="4">
        <v>4.9800000000000004</v>
      </c>
      <c r="AF28" s="4">
        <v>6.4</v>
      </c>
      <c r="AG28" s="4">
        <v>4.9800000000000004</v>
      </c>
      <c r="AH28" s="4">
        <v>6.04</v>
      </c>
      <c r="AI28" s="4">
        <v>2.4900000000000002</v>
      </c>
      <c r="AJ28" s="4">
        <v>1.44</v>
      </c>
      <c r="AK28" s="4">
        <v>31.31</v>
      </c>
      <c r="AL28" s="4">
        <v>0.89</v>
      </c>
      <c r="AM28" s="4">
        <v>0.51</v>
      </c>
      <c r="AN28" s="4">
        <v>7.0000000000000007E-2</v>
      </c>
      <c r="AO28" s="4">
        <v>0.12</v>
      </c>
      <c r="AP28" s="4">
        <v>3.29</v>
      </c>
      <c r="AQ28" s="4">
        <v>3.62</v>
      </c>
      <c r="AR28" s="4">
        <v>5.33</v>
      </c>
      <c r="AS28" s="4">
        <v>4.63</v>
      </c>
      <c r="AT28" s="4">
        <v>9.7799999999999994</v>
      </c>
      <c r="AU28" s="4">
        <v>6.04</v>
      </c>
      <c r="AV28" s="4">
        <v>2.65</v>
      </c>
      <c r="AW28" s="4">
        <v>1.59</v>
      </c>
      <c r="AX28" s="4">
        <v>38.520000000000003</v>
      </c>
      <c r="AY28" s="4">
        <v>1.02</v>
      </c>
      <c r="AZ28" s="4">
        <v>0.51</v>
      </c>
      <c r="BA28" s="4">
        <v>7.0000000000000007E-2</v>
      </c>
      <c r="BB28" s="4">
        <v>1.6</v>
      </c>
      <c r="BC28" s="4">
        <v>118.50000000000001</v>
      </c>
    </row>
    <row r="29" spans="1:55" x14ac:dyDescent="0.25">
      <c r="A29" s="6">
        <v>25</v>
      </c>
      <c r="B29" s="4">
        <v>0.89</v>
      </c>
      <c r="C29" s="4">
        <v>0.63</v>
      </c>
      <c r="D29" s="4">
        <v>4.8</v>
      </c>
      <c r="E29" s="4">
        <v>6.58</v>
      </c>
      <c r="F29" s="4">
        <v>2.4900000000000002</v>
      </c>
      <c r="G29" s="4">
        <v>2.96</v>
      </c>
      <c r="H29" s="4">
        <v>3.95</v>
      </c>
      <c r="I29" s="4">
        <v>2.1800000000000002</v>
      </c>
      <c r="J29" s="4">
        <v>0.63</v>
      </c>
      <c r="K29" s="4">
        <v>25.11</v>
      </c>
      <c r="L29" s="4">
        <v>0.28000000000000003</v>
      </c>
      <c r="M29" s="4">
        <v>7.0000000000000007E-2</v>
      </c>
      <c r="N29" s="4">
        <v>0.63</v>
      </c>
      <c r="O29" s="4">
        <v>0.51</v>
      </c>
      <c r="P29" s="4">
        <v>0.76</v>
      </c>
      <c r="Q29" s="4">
        <v>0.89</v>
      </c>
      <c r="R29" s="4">
        <v>1.44</v>
      </c>
      <c r="S29" s="4">
        <v>3.45</v>
      </c>
      <c r="T29" s="4">
        <v>4.46</v>
      </c>
      <c r="U29" s="4">
        <v>7.87</v>
      </c>
      <c r="V29" s="4">
        <v>1.59</v>
      </c>
      <c r="W29" s="4">
        <v>1.73</v>
      </c>
      <c r="X29" s="4">
        <v>23.680000000000003</v>
      </c>
      <c r="Y29" s="4">
        <v>0.39</v>
      </c>
      <c r="Z29" s="4">
        <v>0.17</v>
      </c>
      <c r="AA29" s="4">
        <v>0.12</v>
      </c>
      <c r="AB29" s="4">
        <v>0.17</v>
      </c>
      <c r="AC29" s="4">
        <v>0.39</v>
      </c>
      <c r="AD29" s="4">
        <v>5.86</v>
      </c>
      <c r="AE29" s="4">
        <v>5.15</v>
      </c>
      <c r="AF29" s="4">
        <v>6.76</v>
      </c>
      <c r="AG29" s="4">
        <v>3.78</v>
      </c>
      <c r="AH29" s="4">
        <v>5.5</v>
      </c>
      <c r="AI29" s="4">
        <v>2.4900000000000002</v>
      </c>
      <c r="AJ29" s="4">
        <v>1.44</v>
      </c>
      <c r="AK29" s="4">
        <v>32.22</v>
      </c>
      <c r="AL29" s="4">
        <v>0.89</v>
      </c>
      <c r="AM29" s="4">
        <v>0.51</v>
      </c>
      <c r="AN29" s="4">
        <v>0.17</v>
      </c>
      <c r="AO29" s="4">
        <v>0.17</v>
      </c>
      <c r="AP29" s="4">
        <v>2.65</v>
      </c>
      <c r="AQ29" s="4">
        <v>4.8</v>
      </c>
      <c r="AR29" s="4">
        <v>6.76</v>
      </c>
      <c r="AS29" s="4">
        <v>4.46</v>
      </c>
      <c r="AT29" s="4">
        <v>9.4</v>
      </c>
      <c r="AU29" s="4">
        <v>7.13</v>
      </c>
      <c r="AV29" s="4">
        <v>2.4900000000000002</v>
      </c>
      <c r="AW29" s="4">
        <v>1.59</v>
      </c>
      <c r="AX29" s="4">
        <v>41.02000000000001</v>
      </c>
      <c r="AY29" s="4">
        <v>0.89</v>
      </c>
      <c r="AZ29" s="4">
        <v>0.39</v>
      </c>
      <c r="BA29" s="4">
        <v>0.17</v>
      </c>
      <c r="BB29" s="4">
        <v>1.45</v>
      </c>
      <c r="BC29" s="4">
        <v>123.48000000000002</v>
      </c>
    </row>
    <row r="30" spans="1:55" x14ac:dyDescent="0.25">
      <c r="A30" s="6">
        <v>26</v>
      </c>
      <c r="B30" s="4">
        <v>1.1599999999999999</v>
      </c>
      <c r="C30" s="4">
        <v>0.63</v>
      </c>
      <c r="D30" s="4">
        <v>3.13</v>
      </c>
      <c r="E30" s="4">
        <v>3.95</v>
      </c>
      <c r="F30" s="4">
        <v>2.33</v>
      </c>
      <c r="G30" s="4">
        <v>2.8</v>
      </c>
      <c r="H30" s="4">
        <v>5.33</v>
      </c>
      <c r="I30" s="4">
        <v>1.73</v>
      </c>
      <c r="J30" s="4">
        <v>0.63</v>
      </c>
      <c r="K30" s="4">
        <v>21.689999999999998</v>
      </c>
      <c r="L30" s="4">
        <v>0.28000000000000003</v>
      </c>
      <c r="M30" s="4">
        <v>7.0000000000000007E-2</v>
      </c>
      <c r="N30" s="4">
        <v>0.76</v>
      </c>
      <c r="O30" s="4">
        <v>0.17</v>
      </c>
      <c r="P30" s="4">
        <v>1.88</v>
      </c>
      <c r="Q30" s="4">
        <v>0.89</v>
      </c>
      <c r="R30" s="4">
        <v>1.59</v>
      </c>
      <c r="S30" s="4">
        <v>4.12</v>
      </c>
      <c r="T30" s="4">
        <v>3.62</v>
      </c>
      <c r="U30" s="4">
        <v>6.58</v>
      </c>
      <c r="V30" s="4">
        <v>1.44</v>
      </c>
      <c r="W30" s="4">
        <v>1.3</v>
      </c>
      <c r="X30" s="4">
        <v>22.700000000000003</v>
      </c>
      <c r="Y30" s="4">
        <v>0.39</v>
      </c>
      <c r="Z30" s="4">
        <v>0.17</v>
      </c>
      <c r="AA30" s="4">
        <v>7.0000000000000007E-2</v>
      </c>
      <c r="AB30" s="4">
        <v>7.0000000000000007E-2</v>
      </c>
      <c r="AC30" s="4">
        <v>0.39</v>
      </c>
      <c r="AD30" s="4">
        <v>6.95</v>
      </c>
      <c r="AE30" s="4">
        <v>8.06</v>
      </c>
      <c r="AF30" s="4">
        <v>7.5</v>
      </c>
      <c r="AG30" s="4">
        <v>4.9800000000000004</v>
      </c>
      <c r="AH30" s="4">
        <v>5.33</v>
      </c>
      <c r="AI30" s="4">
        <v>2.4900000000000002</v>
      </c>
      <c r="AJ30" s="4">
        <v>1.44</v>
      </c>
      <c r="AK30" s="4">
        <v>37.840000000000003</v>
      </c>
      <c r="AL30" s="4">
        <v>0.89</v>
      </c>
      <c r="AM30" s="4">
        <v>0.51</v>
      </c>
      <c r="AN30" s="4">
        <v>0.17</v>
      </c>
      <c r="AO30" s="4">
        <v>0.22</v>
      </c>
      <c r="AP30" s="4">
        <v>2.0299999999999998</v>
      </c>
      <c r="AQ30" s="4">
        <v>3.62</v>
      </c>
      <c r="AR30" s="4">
        <v>6.22</v>
      </c>
      <c r="AS30" s="4">
        <v>4.29</v>
      </c>
      <c r="AT30" s="4">
        <v>5.68</v>
      </c>
      <c r="AU30" s="4">
        <v>6.76</v>
      </c>
      <c r="AV30" s="4">
        <v>2.4900000000000002</v>
      </c>
      <c r="AW30" s="4">
        <v>1.44</v>
      </c>
      <c r="AX30" s="4">
        <v>34.32</v>
      </c>
      <c r="AY30" s="4">
        <v>0.89</v>
      </c>
      <c r="AZ30" s="4">
        <v>0.39</v>
      </c>
      <c r="BA30" s="4">
        <v>0.39</v>
      </c>
      <c r="BB30" s="4">
        <v>1.67</v>
      </c>
      <c r="BC30" s="4">
        <v>118.22000000000001</v>
      </c>
    </row>
    <row r="31" spans="1:55" x14ac:dyDescent="0.25">
      <c r="A31" s="6">
        <v>27</v>
      </c>
      <c r="B31" s="4">
        <v>0.89</v>
      </c>
      <c r="C31" s="4">
        <v>1.3</v>
      </c>
      <c r="D31" s="4">
        <v>2.4500000000000002</v>
      </c>
      <c r="E31" s="4">
        <v>3.29</v>
      </c>
      <c r="F31" s="4">
        <v>4.12</v>
      </c>
      <c r="G31" s="4">
        <v>2.96</v>
      </c>
      <c r="H31" s="4">
        <v>3.76</v>
      </c>
      <c r="I31" s="4">
        <v>2.33</v>
      </c>
      <c r="J31" s="4">
        <v>0.63</v>
      </c>
      <c r="K31" s="4">
        <v>21.73</v>
      </c>
      <c r="L31" s="4">
        <v>0.28000000000000003</v>
      </c>
      <c r="M31" s="4">
        <v>7.0000000000000007E-2</v>
      </c>
      <c r="N31" s="4">
        <v>0.39</v>
      </c>
      <c r="O31" s="4">
        <v>0.12</v>
      </c>
      <c r="P31" s="4">
        <v>1.3</v>
      </c>
      <c r="Q31" s="4">
        <v>1.88</v>
      </c>
      <c r="R31" s="4">
        <v>1.44</v>
      </c>
      <c r="S31" s="4">
        <v>3.13</v>
      </c>
      <c r="T31" s="4">
        <v>3.45</v>
      </c>
      <c r="U31" s="4">
        <v>5.15</v>
      </c>
      <c r="V31" s="4">
        <v>1.59</v>
      </c>
      <c r="W31" s="4">
        <v>0.89</v>
      </c>
      <c r="X31" s="4">
        <v>19.690000000000001</v>
      </c>
      <c r="Y31" s="4">
        <v>0.39</v>
      </c>
      <c r="Z31" s="4">
        <v>0.17</v>
      </c>
      <c r="AA31" s="4">
        <v>7.0000000000000007E-2</v>
      </c>
      <c r="AB31" s="4">
        <v>7.0000000000000007E-2</v>
      </c>
      <c r="AC31" s="4">
        <v>0.39</v>
      </c>
      <c r="AD31" s="4">
        <v>6.04</v>
      </c>
      <c r="AE31" s="4">
        <v>5.5</v>
      </c>
      <c r="AF31" s="4">
        <v>6.58</v>
      </c>
      <c r="AG31" s="4">
        <v>15.2</v>
      </c>
      <c r="AH31" s="4">
        <v>6.04</v>
      </c>
      <c r="AI31" s="4">
        <v>2.33</v>
      </c>
      <c r="AJ31" s="4">
        <v>1.3</v>
      </c>
      <c r="AK31" s="4">
        <v>44.079999999999991</v>
      </c>
      <c r="AL31" s="4">
        <v>0.89</v>
      </c>
      <c r="AM31" s="4">
        <v>0.63</v>
      </c>
      <c r="AN31" s="4">
        <v>7.0000000000000007E-2</v>
      </c>
      <c r="AO31" s="4">
        <v>0.17</v>
      </c>
      <c r="AP31" s="4">
        <v>3.29</v>
      </c>
      <c r="AQ31" s="4">
        <v>3.95</v>
      </c>
      <c r="AR31" s="4">
        <v>7.13</v>
      </c>
      <c r="AS31" s="4">
        <v>4.29</v>
      </c>
      <c r="AT31" s="4">
        <v>8.6300000000000008</v>
      </c>
      <c r="AU31" s="4">
        <v>6.04</v>
      </c>
      <c r="AV31" s="4">
        <v>2.4900000000000002</v>
      </c>
      <c r="AW31" s="4">
        <v>1.44</v>
      </c>
      <c r="AX31" s="4">
        <v>39.019999999999996</v>
      </c>
      <c r="AY31" s="4">
        <v>0.89</v>
      </c>
      <c r="AZ31" s="4">
        <v>0.39</v>
      </c>
      <c r="BA31" s="4">
        <v>0.63</v>
      </c>
      <c r="BB31" s="4">
        <v>1.9100000000000001</v>
      </c>
      <c r="BC31" s="4">
        <v>126.43</v>
      </c>
    </row>
    <row r="32" spans="1:55" x14ac:dyDescent="0.25">
      <c r="A32" s="6">
        <v>28</v>
      </c>
      <c r="B32" s="4">
        <v>0.89</v>
      </c>
      <c r="C32" s="4">
        <v>1.59</v>
      </c>
      <c r="D32" s="4">
        <v>2.1800000000000002</v>
      </c>
      <c r="E32" s="4">
        <v>3.13</v>
      </c>
      <c r="F32" s="4">
        <v>3.13</v>
      </c>
      <c r="G32" s="4">
        <v>2.4900000000000002</v>
      </c>
      <c r="H32" s="4">
        <v>3.31</v>
      </c>
      <c r="I32" s="4">
        <v>1.73</v>
      </c>
      <c r="J32" s="4">
        <v>0.63</v>
      </c>
      <c r="K32" s="4">
        <v>19.079999999999998</v>
      </c>
      <c r="L32" s="4">
        <v>0.28000000000000003</v>
      </c>
      <c r="M32" s="4">
        <v>7.0000000000000007E-2</v>
      </c>
      <c r="N32" s="4">
        <v>0.28000000000000003</v>
      </c>
      <c r="O32" s="4">
        <v>0.12</v>
      </c>
      <c r="P32" s="4">
        <v>0.89</v>
      </c>
      <c r="Q32" s="4">
        <v>1.3</v>
      </c>
      <c r="R32" s="4">
        <v>1.44</v>
      </c>
      <c r="S32" s="4">
        <v>2.65</v>
      </c>
      <c r="T32" s="4">
        <v>5.15</v>
      </c>
      <c r="U32" s="4">
        <v>4.12</v>
      </c>
      <c r="V32" s="4">
        <v>1.44</v>
      </c>
      <c r="W32" s="4">
        <v>1.02</v>
      </c>
      <c r="X32" s="4">
        <v>18.760000000000002</v>
      </c>
      <c r="Y32" s="4">
        <v>0.28000000000000003</v>
      </c>
      <c r="Z32" s="4">
        <v>0.17</v>
      </c>
      <c r="AA32" s="4">
        <v>7.0000000000000007E-2</v>
      </c>
      <c r="AB32" s="4">
        <v>7.0000000000000007E-2</v>
      </c>
      <c r="AC32" s="4">
        <v>0.28000000000000003</v>
      </c>
      <c r="AD32" s="4">
        <v>3.62</v>
      </c>
      <c r="AE32" s="4">
        <v>4.63</v>
      </c>
      <c r="AF32" s="4">
        <v>5.5</v>
      </c>
      <c r="AG32" s="4">
        <v>9.01</v>
      </c>
      <c r="AH32" s="4">
        <v>4.8</v>
      </c>
      <c r="AI32" s="4">
        <v>2.33</v>
      </c>
      <c r="AJ32" s="4">
        <v>1.3</v>
      </c>
      <c r="AK32" s="4">
        <v>32.06</v>
      </c>
      <c r="AL32" s="4">
        <v>0.89</v>
      </c>
      <c r="AM32" s="4">
        <v>0.63</v>
      </c>
      <c r="AN32" s="4">
        <v>7.0000000000000007E-2</v>
      </c>
      <c r="AO32" s="4">
        <v>0.12</v>
      </c>
      <c r="AP32" s="4">
        <v>1.59</v>
      </c>
      <c r="AQ32" s="4">
        <v>5.68</v>
      </c>
      <c r="AR32" s="4">
        <v>6.58</v>
      </c>
      <c r="AS32" s="4">
        <v>4.63</v>
      </c>
      <c r="AT32" s="4">
        <v>7.6890000000000001</v>
      </c>
      <c r="AU32" s="4">
        <v>5.5</v>
      </c>
      <c r="AV32" s="4">
        <v>2.33</v>
      </c>
      <c r="AW32" s="4">
        <v>1.44</v>
      </c>
      <c r="AX32" s="4">
        <v>37.149000000000001</v>
      </c>
      <c r="AY32" s="4">
        <v>0.89</v>
      </c>
      <c r="AZ32" s="4">
        <v>0.28000000000000003</v>
      </c>
      <c r="BA32" s="4">
        <v>1.1599999999999999</v>
      </c>
      <c r="BB32" s="4">
        <v>2.33</v>
      </c>
      <c r="BC32" s="4">
        <v>109.37899999999999</v>
      </c>
    </row>
    <row r="33" spans="1:55" x14ac:dyDescent="0.25">
      <c r="A33" s="6">
        <v>29</v>
      </c>
      <c r="B33" s="4">
        <v>1.1599999999999999</v>
      </c>
      <c r="C33" s="4">
        <v>1.02</v>
      </c>
      <c r="D33" s="4">
        <v>2.33</v>
      </c>
      <c r="E33" s="4">
        <v>2.96</v>
      </c>
      <c r="F33" s="4">
        <v>2.33</v>
      </c>
      <c r="G33" s="4">
        <v>2.8</v>
      </c>
      <c r="H33" s="4">
        <v>3.13</v>
      </c>
      <c r="I33" s="4">
        <v>1.59</v>
      </c>
      <c r="J33" s="4">
        <v>0.63</v>
      </c>
      <c r="K33" s="4">
        <v>17.95</v>
      </c>
      <c r="L33" s="4">
        <v>0.28000000000000003</v>
      </c>
      <c r="M33" s="4"/>
      <c r="N33" s="4">
        <v>0.17</v>
      </c>
      <c r="O33" s="4">
        <v>0.12</v>
      </c>
      <c r="P33" s="4">
        <v>0.76</v>
      </c>
      <c r="Q33" s="4">
        <v>1.3</v>
      </c>
      <c r="R33" s="4">
        <v>3.95</v>
      </c>
      <c r="S33" s="4">
        <v>3.29</v>
      </c>
      <c r="T33" s="4">
        <v>3.45</v>
      </c>
      <c r="U33" s="4">
        <v>3.29</v>
      </c>
      <c r="V33" s="4">
        <v>1.3</v>
      </c>
      <c r="W33" s="4">
        <v>2.1800000000000002</v>
      </c>
      <c r="X33" s="4">
        <v>20.09</v>
      </c>
      <c r="Y33" s="4">
        <v>0.28000000000000003</v>
      </c>
      <c r="Z33" s="4"/>
      <c r="AA33" s="4">
        <v>7.0000000000000007E-2</v>
      </c>
      <c r="AB33" s="4">
        <v>0.22</v>
      </c>
      <c r="AC33" s="4">
        <v>0.28000000000000003</v>
      </c>
      <c r="AD33" s="4">
        <v>3.78</v>
      </c>
      <c r="AE33" s="4">
        <v>4.29</v>
      </c>
      <c r="AF33" s="4">
        <v>5.33</v>
      </c>
      <c r="AG33" s="4">
        <v>7.13</v>
      </c>
      <c r="AH33" s="4">
        <v>4.12</v>
      </c>
      <c r="AI33" s="4">
        <v>1.73</v>
      </c>
      <c r="AJ33" s="4">
        <v>1.3</v>
      </c>
      <c r="AK33" s="4">
        <v>28.53</v>
      </c>
      <c r="AL33" s="4">
        <v>0.89</v>
      </c>
      <c r="AM33" s="4"/>
      <c r="AN33" s="4">
        <v>7.0000000000000007E-2</v>
      </c>
      <c r="AO33" s="4">
        <v>0.12</v>
      </c>
      <c r="AP33" s="4">
        <v>3.29</v>
      </c>
      <c r="AQ33" s="4">
        <v>5.86</v>
      </c>
      <c r="AR33" s="4">
        <v>6.04</v>
      </c>
      <c r="AS33" s="4">
        <v>4.46</v>
      </c>
      <c r="AT33" s="4">
        <v>6.76</v>
      </c>
      <c r="AU33" s="4">
        <v>5.33</v>
      </c>
      <c r="AV33" s="4">
        <v>2.33</v>
      </c>
      <c r="AW33" s="4">
        <v>1.44</v>
      </c>
      <c r="AX33" s="4">
        <v>36.589999999999996</v>
      </c>
      <c r="AY33" s="4">
        <v>0.89</v>
      </c>
      <c r="AZ33" s="4">
        <v>0.28000000000000003</v>
      </c>
      <c r="BA33" s="4">
        <v>0.76</v>
      </c>
      <c r="BB33" s="4">
        <v>1.93</v>
      </c>
      <c r="BC33" s="4">
        <v>105.09</v>
      </c>
    </row>
    <row r="34" spans="1:55" x14ac:dyDescent="0.25">
      <c r="A34" s="6">
        <v>30</v>
      </c>
      <c r="B34" s="4">
        <v>0.63</v>
      </c>
      <c r="C34" s="4">
        <v>0.89</v>
      </c>
      <c r="D34" s="4">
        <v>2.4900000000000002</v>
      </c>
      <c r="E34" s="4">
        <v>2.96</v>
      </c>
      <c r="F34" s="4">
        <v>3.78</v>
      </c>
      <c r="G34" s="4">
        <v>2.8</v>
      </c>
      <c r="H34" s="4">
        <v>2.96</v>
      </c>
      <c r="I34" s="4">
        <v>1.59</v>
      </c>
      <c r="J34" s="4">
        <v>0.63</v>
      </c>
      <c r="K34" s="4">
        <v>18.73</v>
      </c>
      <c r="L34" s="4">
        <v>0.28000000000000003</v>
      </c>
      <c r="M34" s="4"/>
      <c r="N34" s="4">
        <v>7.0000000000000007E-2</v>
      </c>
      <c r="O34" s="4">
        <v>0.12</v>
      </c>
      <c r="P34" s="4">
        <v>1.88</v>
      </c>
      <c r="Q34" s="4">
        <v>1.3</v>
      </c>
      <c r="R34" s="4">
        <v>3.29</v>
      </c>
      <c r="S34" s="4">
        <v>1.44</v>
      </c>
      <c r="T34" s="4">
        <v>3.13</v>
      </c>
      <c r="U34" s="4">
        <v>2.96</v>
      </c>
      <c r="V34" s="4">
        <v>0.89</v>
      </c>
      <c r="W34" s="4">
        <v>1.3</v>
      </c>
      <c r="X34" s="4">
        <v>16.660000000000004</v>
      </c>
      <c r="Y34" s="4">
        <v>0.28000000000000003</v>
      </c>
      <c r="Z34" s="4"/>
      <c r="AA34" s="4">
        <v>7.0000000000000007E-2</v>
      </c>
      <c r="AB34" s="4">
        <v>0.63</v>
      </c>
      <c r="AC34" s="4">
        <v>0.28000000000000003</v>
      </c>
      <c r="AD34" s="4">
        <v>4.12</v>
      </c>
      <c r="AE34" s="4">
        <v>3.78</v>
      </c>
      <c r="AF34" s="4">
        <v>4.8</v>
      </c>
      <c r="AG34" s="4">
        <v>6.95</v>
      </c>
      <c r="AH34" s="4">
        <v>3.95</v>
      </c>
      <c r="AI34" s="4">
        <v>1.88</v>
      </c>
      <c r="AJ34" s="4">
        <v>1.3</v>
      </c>
      <c r="AK34" s="4">
        <v>28.04</v>
      </c>
      <c r="AL34" s="4">
        <v>0.76</v>
      </c>
      <c r="AM34" s="4"/>
      <c r="AN34" s="4">
        <v>0.17</v>
      </c>
      <c r="AO34" s="4">
        <v>0.63</v>
      </c>
      <c r="AP34" s="4">
        <v>3.78</v>
      </c>
      <c r="AQ34" s="4">
        <v>4.63</v>
      </c>
      <c r="AR34" s="4">
        <v>5.5</v>
      </c>
      <c r="AS34" s="4">
        <v>3.62</v>
      </c>
      <c r="AT34" s="4">
        <v>5.5</v>
      </c>
      <c r="AU34" s="4">
        <v>5.13</v>
      </c>
      <c r="AV34" s="4">
        <v>2.1800000000000002</v>
      </c>
      <c r="AW34" s="4">
        <v>1.44</v>
      </c>
      <c r="AX34" s="4">
        <v>33.339999999999996</v>
      </c>
      <c r="AY34" s="4">
        <v>0.89</v>
      </c>
      <c r="AZ34" s="4"/>
      <c r="BA34" s="4">
        <v>0.51</v>
      </c>
      <c r="BB34" s="4">
        <v>1.4</v>
      </c>
      <c r="BC34" s="4">
        <v>98.170000000000016</v>
      </c>
    </row>
    <row r="35" spans="1:55" x14ac:dyDescent="0.25">
      <c r="A35" s="6">
        <v>31</v>
      </c>
      <c r="B35" s="4"/>
      <c r="C35" s="4">
        <v>1.1599999999999999</v>
      </c>
      <c r="D35" s="4"/>
      <c r="E35" s="4">
        <v>2.65</v>
      </c>
      <c r="F35" s="4">
        <v>2.8</v>
      </c>
      <c r="G35" s="4"/>
      <c r="H35" s="4">
        <v>2.96</v>
      </c>
      <c r="I35" s="4"/>
      <c r="J35" s="4">
        <v>0.63</v>
      </c>
      <c r="K35" s="4">
        <v>10.200000000000001</v>
      </c>
      <c r="L35" s="4">
        <v>0.28000000000000003</v>
      </c>
      <c r="M35" s="4"/>
      <c r="N35" s="4">
        <v>7.0000000000000007E-2</v>
      </c>
      <c r="O35" s="4"/>
      <c r="P35" s="4">
        <v>3.13</v>
      </c>
      <c r="Q35" s="4"/>
      <c r="R35" s="4">
        <v>2.65</v>
      </c>
      <c r="S35" s="4">
        <v>2.8</v>
      </c>
      <c r="T35" s="4"/>
      <c r="U35" s="4">
        <v>2.8</v>
      </c>
      <c r="V35" s="4"/>
      <c r="W35" s="4">
        <v>1.02</v>
      </c>
      <c r="X35" s="4">
        <v>12.75</v>
      </c>
      <c r="Y35" s="4">
        <v>0.28000000000000003</v>
      </c>
      <c r="Z35" s="4"/>
      <c r="AA35" s="4">
        <v>0.12</v>
      </c>
      <c r="AB35" s="4"/>
      <c r="AC35" s="4">
        <v>0.28000000000000003</v>
      </c>
      <c r="AD35" s="4"/>
      <c r="AE35" s="4">
        <v>3.78</v>
      </c>
      <c r="AF35" s="4">
        <v>4.63</v>
      </c>
      <c r="AG35" s="4"/>
      <c r="AH35" s="4">
        <v>3.45</v>
      </c>
      <c r="AI35" s="4"/>
      <c r="AJ35" s="4">
        <v>1.3</v>
      </c>
      <c r="AK35" s="4">
        <v>13.84</v>
      </c>
      <c r="AL35" s="4">
        <v>0.63</v>
      </c>
      <c r="AM35" s="4"/>
      <c r="AN35" s="4">
        <v>0.17</v>
      </c>
      <c r="AO35" s="4"/>
      <c r="AP35" s="4">
        <v>3.95</v>
      </c>
      <c r="AQ35" s="4"/>
      <c r="AR35" s="4">
        <v>5.53</v>
      </c>
      <c r="AS35" s="4">
        <v>3.78</v>
      </c>
      <c r="AT35" s="4"/>
      <c r="AU35" s="4">
        <v>4.9800000000000004</v>
      </c>
      <c r="AV35" s="4"/>
      <c r="AW35" s="4">
        <v>1.44</v>
      </c>
      <c r="AX35" s="4">
        <v>20.48</v>
      </c>
      <c r="AY35" s="4">
        <v>0.89</v>
      </c>
      <c r="AZ35" s="4"/>
      <c r="BA35" s="4">
        <v>0.51</v>
      </c>
      <c r="BB35" s="4">
        <v>1.4</v>
      </c>
      <c r="BC35" s="4">
        <v>58.670000000000009</v>
      </c>
    </row>
    <row r="36" spans="1:55" x14ac:dyDescent="0.25">
      <c r="A36" s="6" t="s">
        <v>6</v>
      </c>
      <c r="B36" s="4">
        <v>12.760000000000003</v>
      </c>
      <c r="C36" s="4">
        <v>39.120000000000012</v>
      </c>
      <c r="D36" s="4">
        <v>87.74</v>
      </c>
      <c r="E36" s="4">
        <v>103.84999999999998</v>
      </c>
      <c r="F36" s="4">
        <v>102.27999999999996</v>
      </c>
      <c r="G36" s="4">
        <v>113.32</v>
      </c>
      <c r="H36" s="4">
        <v>125.27999999999997</v>
      </c>
      <c r="I36" s="4">
        <v>70.29000000000002</v>
      </c>
      <c r="J36" s="4">
        <v>28.69</v>
      </c>
      <c r="K36" s="4">
        <v>683.33000000000027</v>
      </c>
      <c r="L36" s="4">
        <v>13.269999999999996</v>
      </c>
      <c r="M36" s="4">
        <v>4.8500000000000023</v>
      </c>
      <c r="N36" s="4">
        <v>5.6890000000000001</v>
      </c>
      <c r="O36" s="4">
        <v>7.82</v>
      </c>
      <c r="P36" s="4">
        <v>45.91</v>
      </c>
      <c r="Q36" s="4">
        <v>62.610000000000007</v>
      </c>
      <c r="R36" s="4">
        <v>52.370000000000005</v>
      </c>
      <c r="S36" s="4">
        <v>83.02000000000001</v>
      </c>
      <c r="T36" s="4">
        <v>114.58000000000001</v>
      </c>
      <c r="U36" s="4">
        <v>101.18</v>
      </c>
      <c r="V36" s="4">
        <v>63.72</v>
      </c>
      <c r="W36" s="4">
        <v>29.02000000000001</v>
      </c>
      <c r="X36" s="4">
        <v>584.03899999999999</v>
      </c>
      <c r="Y36" s="4">
        <v>15.409999999999998</v>
      </c>
      <c r="Z36" s="4">
        <v>6.71</v>
      </c>
      <c r="AA36" s="4">
        <v>4.6900000000000022</v>
      </c>
      <c r="AB36" s="4">
        <v>5.6600000000000019</v>
      </c>
      <c r="AC36" s="4">
        <v>17.440000000000001</v>
      </c>
      <c r="AD36" s="4">
        <v>101.56000000000003</v>
      </c>
      <c r="AE36" s="4">
        <v>190.83</v>
      </c>
      <c r="AF36" s="4">
        <v>178.32000000000005</v>
      </c>
      <c r="AG36" s="4">
        <v>165.01999999999998</v>
      </c>
      <c r="AH36" s="4">
        <v>206.47000000000003</v>
      </c>
      <c r="AI36" s="4">
        <v>99.84999999999998</v>
      </c>
      <c r="AJ36" s="4">
        <v>53.089999999999996</v>
      </c>
      <c r="AK36" s="4">
        <v>1045.0499999999997</v>
      </c>
      <c r="AL36" s="4">
        <v>32.620000000000005</v>
      </c>
      <c r="AM36" s="4">
        <v>17.840000000000003</v>
      </c>
      <c r="AN36" s="4">
        <v>6.3900000000000041</v>
      </c>
      <c r="AO36" s="4">
        <v>8.16</v>
      </c>
      <c r="AP36" s="4">
        <v>75.450000000000017</v>
      </c>
      <c r="AQ36" s="4">
        <v>105.08</v>
      </c>
      <c r="AR36" s="4">
        <v>189.81000000000003</v>
      </c>
      <c r="AS36" s="4">
        <v>214.81000000000003</v>
      </c>
      <c r="AT36" s="4">
        <v>287.65899999999999</v>
      </c>
      <c r="AU36" s="4">
        <v>180.17999999999998</v>
      </c>
      <c r="AV36" s="4">
        <v>103.69999999999997</v>
      </c>
      <c r="AW36" s="4">
        <v>57.65</v>
      </c>
      <c r="AX36" s="4">
        <v>1279.3490000000002</v>
      </c>
      <c r="AY36" s="4">
        <v>34.770000000000003</v>
      </c>
      <c r="AZ36" s="4">
        <v>18.060000000000009</v>
      </c>
      <c r="BA36" s="4">
        <v>7.4899999999999984</v>
      </c>
      <c r="BB36" s="4">
        <v>60.32</v>
      </c>
      <c r="BC36" s="4">
        <v>3652.0880000000002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N20"/>
  <sheetViews>
    <sheetView workbookViewId="0">
      <selection activeCell="B5" sqref="B5:M9"/>
    </sheetView>
  </sheetViews>
  <sheetFormatPr defaultRowHeight="15" x14ac:dyDescent="0.25"/>
  <cols>
    <col min="1" max="1" width="21.7109375" bestFit="1" customWidth="1"/>
    <col min="2" max="2" width="16.28515625" style="2" customWidth="1"/>
    <col min="3" max="13" width="5.85546875" style="2" customWidth="1"/>
    <col min="14" max="14" width="11.28515625" style="2" customWidth="1"/>
    <col min="15" max="24" width="18.140625" bestFit="1" customWidth="1"/>
    <col min="25" max="25" width="23.140625" bestFit="1" customWidth="1"/>
    <col min="26" max="26" width="16.5703125" bestFit="1" customWidth="1"/>
  </cols>
  <sheetData>
    <row r="3" spans="1:14" x14ac:dyDescent="0.25">
      <c r="A3" s="5" t="s">
        <v>69</v>
      </c>
      <c r="B3" s="5" t="s">
        <v>5</v>
      </c>
      <c r="C3"/>
      <c r="D3"/>
      <c r="E3"/>
      <c r="F3"/>
      <c r="G3"/>
      <c r="H3"/>
      <c r="I3"/>
      <c r="J3"/>
      <c r="K3"/>
      <c r="L3"/>
      <c r="M3"/>
      <c r="N3"/>
    </row>
    <row r="4" spans="1:14" x14ac:dyDescent="0.25">
      <c r="A4" s="5" t="s">
        <v>7</v>
      </c>
      <c r="B4" s="62">
        <v>1</v>
      </c>
      <c r="C4" s="62">
        <v>2</v>
      </c>
      <c r="D4" s="62">
        <v>3</v>
      </c>
      <c r="E4" s="62">
        <v>4</v>
      </c>
      <c r="F4" s="62">
        <v>5</v>
      </c>
      <c r="G4" s="62">
        <v>6</v>
      </c>
      <c r="H4" s="62">
        <v>7</v>
      </c>
      <c r="I4" s="62">
        <v>8</v>
      </c>
      <c r="J4" s="62">
        <v>9</v>
      </c>
      <c r="K4" s="62">
        <v>10</v>
      </c>
      <c r="L4" s="62">
        <v>11</v>
      </c>
      <c r="M4" s="62">
        <v>12</v>
      </c>
      <c r="N4" s="62" t="s">
        <v>6</v>
      </c>
    </row>
    <row r="5" spans="1:14" x14ac:dyDescent="0.25">
      <c r="A5" s="6">
        <v>1972</v>
      </c>
      <c r="B5" s="64"/>
      <c r="C5" s="64"/>
      <c r="D5" s="64"/>
      <c r="E5" s="64">
        <v>0.42533333333333345</v>
      </c>
      <c r="F5" s="64">
        <v>1.2619354838709682</v>
      </c>
      <c r="G5" s="64">
        <v>2.9246666666666665</v>
      </c>
      <c r="H5" s="64">
        <v>3.3499999999999992</v>
      </c>
      <c r="I5" s="64">
        <v>3.2993548387096761</v>
      </c>
      <c r="J5" s="64">
        <v>3.777333333333333</v>
      </c>
      <c r="K5" s="64">
        <v>4.041290322580644</v>
      </c>
      <c r="L5" s="64">
        <v>2.3430000000000009</v>
      </c>
      <c r="M5" s="64">
        <v>0.92548387096774198</v>
      </c>
      <c r="N5" s="64">
        <v>2.4848363636363628</v>
      </c>
    </row>
    <row r="6" spans="1:14" x14ac:dyDescent="0.25">
      <c r="A6" s="6">
        <v>1973</v>
      </c>
      <c r="B6" s="64">
        <v>0.42806451612903212</v>
      </c>
      <c r="C6" s="64">
        <v>0.17321428571428579</v>
      </c>
      <c r="D6" s="64">
        <v>0.18351612903225806</v>
      </c>
      <c r="E6" s="64">
        <v>0.26066666666666666</v>
      </c>
      <c r="F6" s="64">
        <v>1.4809677419354839</v>
      </c>
      <c r="G6" s="64">
        <v>2.0870000000000002</v>
      </c>
      <c r="H6" s="64">
        <v>1.6893548387096775</v>
      </c>
      <c r="I6" s="64">
        <v>2.6780645161290324</v>
      </c>
      <c r="J6" s="64">
        <v>3.8193333333333337</v>
      </c>
      <c r="K6" s="64">
        <v>3.2638709677419357</v>
      </c>
      <c r="L6" s="64">
        <v>2.1240000000000001</v>
      </c>
      <c r="M6" s="64">
        <v>0.93612903225806487</v>
      </c>
      <c r="N6" s="64">
        <v>1.6001068493150672</v>
      </c>
    </row>
    <row r="7" spans="1:14" x14ac:dyDescent="0.25">
      <c r="A7" s="6">
        <v>1974</v>
      </c>
      <c r="B7" s="64">
        <v>0.49709677419354831</v>
      </c>
      <c r="C7" s="64">
        <v>0.23964285714285713</v>
      </c>
      <c r="D7" s="64">
        <v>0.15129032258064523</v>
      </c>
      <c r="E7" s="64">
        <v>0.18866666666666673</v>
      </c>
      <c r="F7" s="64">
        <v>0.56258064516129036</v>
      </c>
      <c r="G7" s="64">
        <v>3.3853333333333344</v>
      </c>
      <c r="H7" s="64">
        <v>6.1558064516129036</v>
      </c>
      <c r="I7" s="64">
        <v>5.7522580645161305</v>
      </c>
      <c r="J7" s="64">
        <v>5.5006666666666657</v>
      </c>
      <c r="K7" s="64">
        <v>6.660322580645162</v>
      </c>
      <c r="L7" s="64">
        <v>3.3283333333333327</v>
      </c>
      <c r="M7" s="64">
        <v>1.7125806451612902</v>
      </c>
      <c r="N7" s="64">
        <v>2.863150684931504</v>
      </c>
    </row>
    <row r="8" spans="1:14" x14ac:dyDescent="0.25">
      <c r="A8" s="6">
        <v>1975</v>
      </c>
      <c r="B8" s="64">
        <v>1.0522580645161292</v>
      </c>
      <c r="C8" s="64">
        <v>0.63714285714285723</v>
      </c>
      <c r="D8" s="64">
        <v>0.20612903225806464</v>
      </c>
      <c r="E8" s="64">
        <v>0.27200000000000002</v>
      </c>
      <c r="F8" s="64">
        <v>2.4338709677419361</v>
      </c>
      <c r="G8" s="64">
        <v>3.5026666666666668</v>
      </c>
      <c r="H8" s="64">
        <v>6.1229032258064526</v>
      </c>
      <c r="I8" s="64">
        <v>6.9293548387096786</v>
      </c>
      <c r="J8" s="64">
        <v>9.5886333333333322</v>
      </c>
      <c r="K8" s="64">
        <v>5.8122580645161284</v>
      </c>
      <c r="L8" s="64">
        <v>3.4566666666666657</v>
      </c>
      <c r="M8" s="64">
        <v>1.8596774193548387</v>
      </c>
      <c r="N8" s="64">
        <v>3.5050657534246605</v>
      </c>
    </row>
    <row r="9" spans="1:14" x14ac:dyDescent="0.25">
      <c r="A9" s="6">
        <v>1976</v>
      </c>
      <c r="B9" s="64">
        <v>1.1216129032258066</v>
      </c>
      <c r="C9" s="64">
        <v>0.62275862068965548</v>
      </c>
      <c r="D9" s="64">
        <v>0.24161290322580639</v>
      </c>
      <c r="E9" s="64"/>
      <c r="F9" s="64"/>
      <c r="G9" s="64"/>
      <c r="H9" s="64"/>
      <c r="I9" s="64"/>
      <c r="J9" s="64"/>
      <c r="K9" s="64"/>
      <c r="L9" s="64"/>
      <c r="M9" s="64"/>
      <c r="N9" s="64">
        <v>0.66285714285714281</v>
      </c>
    </row>
    <row r="10" spans="1:14" x14ac:dyDescent="0.25">
      <c r="A10" s="6" t="s">
        <v>6</v>
      </c>
      <c r="B10" s="64">
        <v>0.77475806451612861</v>
      </c>
      <c r="C10" s="64">
        <v>0.42000000000000015</v>
      </c>
      <c r="D10" s="64">
        <v>0.19563709677419375</v>
      </c>
      <c r="E10" s="64">
        <v>0.28666666666666696</v>
      </c>
      <c r="F10" s="64">
        <v>1.4348387096774198</v>
      </c>
      <c r="G10" s="64">
        <v>2.9749166666666662</v>
      </c>
      <c r="H10" s="64">
        <v>4.3295161290322559</v>
      </c>
      <c r="I10" s="64">
        <v>4.6647580645161284</v>
      </c>
      <c r="J10" s="64">
        <v>5.6714916666666673</v>
      </c>
      <c r="K10" s="64">
        <v>4.9444354838709677</v>
      </c>
      <c r="L10" s="64">
        <v>2.8129999999999993</v>
      </c>
      <c r="M10" s="64">
        <v>1.3584677419354836</v>
      </c>
      <c r="N10" s="64">
        <v>2.4997180013689251</v>
      </c>
    </row>
    <row r="11" spans="1:14" x14ac:dyDescent="0.25">
      <c r="B11"/>
      <c r="C11"/>
    </row>
    <row r="12" spans="1:14" x14ac:dyDescent="0.25">
      <c r="B12"/>
      <c r="C12"/>
    </row>
    <row r="13" spans="1:14" x14ac:dyDescent="0.25">
      <c r="B13"/>
      <c r="C13"/>
    </row>
    <row r="14" spans="1:14" x14ac:dyDescent="0.25">
      <c r="B14"/>
      <c r="C14"/>
    </row>
    <row r="15" spans="1:14" x14ac:dyDescent="0.25">
      <c r="B15"/>
      <c r="C15"/>
    </row>
    <row r="16" spans="1:14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2"/>
  <sheetViews>
    <sheetView showGridLines="0" zoomScaleNormal="100" workbookViewId="0">
      <selection sqref="A1:N1"/>
    </sheetView>
  </sheetViews>
  <sheetFormatPr defaultRowHeight="15" x14ac:dyDescent="0.25"/>
  <cols>
    <col min="1" max="1" width="13.28515625" style="38" customWidth="1"/>
    <col min="2" max="2" width="5.85546875" style="38" customWidth="1"/>
    <col min="3" max="5" width="5.7109375" style="38" customWidth="1"/>
    <col min="6" max="6" width="6.5703125" style="38" customWidth="1"/>
    <col min="7" max="7" width="8.140625" style="38" customWidth="1"/>
    <col min="8" max="8" width="6.28515625" style="38" customWidth="1"/>
    <col min="9" max="10" width="7.42578125" style="38" customWidth="1"/>
    <col min="11" max="13" width="5.7109375" style="38" customWidth="1"/>
    <col min="14" max="14" width="8.42578125" style="38" customWidth="1"/>
    <col min="15" max="17" width="5.7109375" style="38" customWidth="1"/>
    <col min="18" max="19" width="15.5703125" style="38" customWidth="1"/>
    <col min="20" max="91" width="5.7109375" style="38" customWidth="1"/>
  </cols>
  <sheetData>
    <row r="1" spans="1:78" ht="26.25" x14ac:dyDescent="0.4">
      <c r="A1" s="72" t="str">
        <f>+DailyData!A1</f>
        <v>Dodo Hydrological Station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1:78" s="38" customFormat="1" ht="26.25" x14ac:dyDescent="0.4">
      <c r="A2" s="72" t="s">
        <v>48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3" spans="1:78" s="38" customFormat="1" ht="23.25" x14ac:dyDescent="0.35">
      <c r="A3" s="73" t="str">
        <f>+DailyData!B14</f>
        <v>1 April 1972 to 31 March 1976</v>
      </c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</row>
    <row r="4" spans="1:78" s="38" customFormat="1" ht="12" customHeight="1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</row>
    <row r="5" spans="1:78" s="38" customFormat="1" ht="23.25" x14ac:dyDescent="0.35">
      <c r="A5" s="17" t="s">
        <v>22</v>
      </c>
      <c r="B5" s="14"/>
      <c r="C5" s="14"/>
      <c r="D5" s="10"/>
      <c r="E5" s="15"/>
      <c r="F5" s="59"/>
      <c r="G5" s="59"/>
      <c r="H5" s="59"/>
      <c r="I5" s="59"/>
      <c r="J5" s="59"/>
      <c r="K5" s="59"/>
      <c r="L5" s="59"/>
      <c r="M5" s="59"/>
      <c r="N5" s="59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</row>
    <row r="6" spans="1:78" s="38" customFormat="1" ht="18.75" customHeight="1" x14ac:dyDescent="0.35">
      <c r="A6" s="16"/>
      <c r="G6" s="11"/>
      <c r="H6" s="28" t="str">
        <f>+DailyData!D5</f>
        <v>Degs</v>
      </c>
      <c r="I6" s="28" t="str">
        <f>+DailyData!E5</f>
        <v>Mins</v>
      </c>
      <c r="J6" s="57"/>
      <c r="K6" s="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</row>
    <row r="7" spans="1:78" s="38" customFormat="1" ht="19.5" customHeight="1" x14ac:dyDescent="0.35">
      <c r="A7" s="19" t="str">
        <f>+DailyData!A6</f>
        <v>River Basin</v>
      </c>
      <c r="C7" s="18" t="str">
        <f>+DailyData!B6</f>
        <v>Sewa (Maboa River)</v>
      </c>
      <c r="G7" s="31" t="str">
        <f>+DailyData!C6</f>
        <v>Longitude</v>
      </c>
      <c r="H7" s="28">
        <f>+DailyData!D6</f>
        <v>11</v>
      </c>
      <c r="I7" s="28">
        <f>+DailyData!E6</f>
        <v>9</v>
      </c>
      <c r="J7" s="5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1:78" s="38" customFormat="1" ht="18.75" customHeight="1" x14ac:dyDescent="0.35">
      <c r="A8" s="19" t="str">
        <f>+DailyData!A7</f>
        <v>Catchment (km²)</v>
      </c>
      <c r="C8" s="18">
        <f>+DailyData!B7</f>
        <v>57</v>
      </c>
      <c r="G8" s="31" t="str">
        <f>+DailyData!C7</f>
        <v>Latitude</v>
      </c>
      <c r="H8" s="28">
        <f>+DailyData!D7</f>
        <v>8</v>
      </c>
      <c r="I8" s="28">
        <f>+DailyData!E7</f>
        <v>9</v>
      </c>
      <c r="J8" s="5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8" customFormat="1" ht="10.5" customHeight="1" x14ac:dyDescent="0.35">
      <c r="A9" s="3"/>
      <c r="B9" s="3"/>
      <c r="C9" s="3"/>
      <c r="D9" s="26"/>
      <c r="E9" s="27"/>
      <c r="F9" s="57"/>
      <c r="H9" s="57"/>
      <c r="I9" s="57"/>
      <c r="J9" s="57"/>
      <c r="K9" s="57"/>
      <c r="L9" s="57"/>
      <c r="M9" s="57"/>
      <c r="N9" s="5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8" customFormat="1" ht="30" customHeight="1" x14ac:dyDescent="0.2">
      <c r="A10" s="70" t="str">
        <f>+DailyData!A9</f>
        <v>The station is located on the right bank about 40 metres downstream of the bridge.</v>
      </c>
      <c r="B10" s="70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8" customFormat="1" ht="17.25" customHeight="1" x14ac:dyDescent="0.2">
      <c r="A11" s="58"/>
      <c r="B11" s="58"/>
      <c r="C11" s="58"/>
      <c r="D11" s="58"/>
      <c r="E11" s="58"/>
      <c r="F11" s="37"/>
      <c r="G11" s="37"/>
      <c r="H11" s="37"/>
      <c r="I11" s="37"/>
      <c r="J11" s="37"/>
      <c r="K11" s="37"/>
      <c r="L11" s="37"/>
      <c r="M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8" customFormat="1" ht="18.75" x14ac:dyDescent="0.3">
      <c r="A12" s="39" t="s">
        <v>29</v>
      </c>
      <c r="B12" s="40"/>
      <c r="C12" s="40"/>
      <c r="D12" s="40"/>
      <c r="E12" s="40"/>
      <c r="F12" s="40"/>
      <c r="G12" s="40"/>
      <c r="H12" s="41"/>
      <c r="I12" s="42"/>
      <c r="J12" s="40"/>
      <c r="K12" s="40"/>
      <c r="L12" s="40"/>
      <c r="M12" s="40"/>
      <c r="N12" s="4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8" customFormat="1" ht="14.25" customHeight="1" x14ac:dyDescent="0.2">
      <c r="A13" s="47">
        <f>+DailyData!A17</f>
        <v>1976</v>
      </c>
      <c r="B13" s="38" t="str">
        <f>+DailyData!B17</f>
        <v>Hydrological Year Book of Sierra Leone (1 May 1970 - 31 March 1976)</v>
      </c>
      <c r="F13" s="37"/>
      <c r="G13" s="37"/>
      <c r="H13" s="44"/>
      <c r="I13" s="45"/>
      <c r="J13" s="37"/>
      <c r="L13" s="37"/>
      <c r="M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8" customFormat="1" ht="12" x14ac:dyDescent="0.2">
      <c r="B14" s="38" t="str">
        <f>+DailyData!B18</f>
        <v>UNDP / MEP (Water Supply Division)  SIL/72/007</v>
      </c>
      <c r="F14" s="37"/>
      <c r="G14" s="37"/>
      <c r="H14" s="44"/>
      <c r="I14" s="45"/>
      <c r="J14" s="37"/>
      <c r="K14" s="37"/>
      <c r="L14" s="37"/>
      <c r="M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8" customFormat="1" ht="12" customHeight="1" x14ac:dyDescent="0.2">
      <c r="F15" s="37"/>
      <c r="G15" s="37"/>
      <c r="H15" s="44"/>
      <c r="I15" s="45"/>
      <c r="J15" s="37"/>
      <c r="K15" s="37"/>
      <c r="L15" s="37"/>
      <c r="M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8" customFormat="1" ht="12" x14ac:dyDescent="0.2">
      <c r="A16" s="37"/>
      <c r="B16" s="37"/>
      <c r="C16" s="37"/>
      <c r="D16" s="37"/>
      <c r="E16" s="37"/>
      <c r="F16" s="37"/>
      <c r="G16" s="37"/>
      <c r="H16" s="44"/>
      <c r="I16" s="45"/>
      <c r="J16" s="37"/>
      <c r="K16" s="37"/>
      <c r="L16" s="37"/>
      <c r="M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91" s="38" customFormat="1" ht="18.75" x14ac:dyDescent="0.3">
      <c r="A17" s="39" t="s">
        <v>50</v>
      </c>
      <c r="B17" s="40"/>
      <c r="C17" s="40"/>
      <c r="D17" s="40"/>
      <c r="E17" s="40"/>
      <c r="F17" s="40"/>
      <c r="G17" s="40"/>
      <c r="H17" s="41"/>
      <c r="I17" s="42"/>
      <c r="J17" s="40"/>
      <c r="K17" s="40"/>
      <c r="L17" s="40"/>
      <c r="M17" s="40"/>
      <c r="N17" s="43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91" s="38" customFormat="1" ht="12" x14ac:dyDescent="0.2">
      <c r="A18" s="38" t="s">
        <v>30</v>
      </c>
      <c r="B18" s="47" t="s">
        <v>31</v>
      </c>
      <c r="C18" s="47" t="s">
        <v>32</v>
      </c>
      <c r="D18" s="47" t="s">
        <v>33</v>
      </c>
      <c r="E18" s="47" t="s">
        <v>34</v>
      </c>
      <c r="F18" s="47" t="s">
        <v>35</v>
      </c>
      <c r="G18" s="47" t="s">
        <v>36</v>
      </c>
      <c r="H18" s="47" t="s">
        <v>37</v>
      </c>
      <c r="I18" s="47" t="s">
        <v>38</v>
      </c>
      <c r="J18" s="47" t="s">
        <v>39</v>
      </c>
      <c r="K18" s="47" t="s">
        <v>40</v>
      </c>
      <c r="L18" s="47" t="s">
        <v>41</v>
      </c>
      <c r="M18" s="47" t="s">
        <v>42</v>
      </c>
      <c r="N18" s="47" t="s">
        <v>43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91" s="38" customFormat="1" ht="20.25" customHeight="1" x14ac:dyDescent="0.2">
      <c r="A19" s="38" t="s">
        <v>44</v>
      </c>
      <c r="B19" s="54">
        <f t="shared" ref="B19:M19" si="0">+AVERAGE(B$27:B$34)</f>
        <v>0.77475806451612916</v>
      </c>
      <c r="C19" s="54">
        <f t="shared" si="0"/>
        <v>0.41818965517241391</v>
      </c>
      <c r="D19" s="54">
        <f t="shared" si="0"/>
        <v>0.19563709677419358</v>
      </c>
      <c r="E19" s="54">
        <f t="shared" si="0"/>
        <v>0.28666666666666674</v>
      </c>
      <c r="F19" s="54">
        <f t="shared" si="0"/>
        <v>1.4348387096774196</v>
      </c>
      <c r="G19" s="54">
        <f t="shared" si="0"/>
        <v>2.9749166666666671</v>
      </c>
      <c r="H19" s="54">
        <f t="shared" si="0"/>
        <v>4.3295161290322586</v>
      </c>
      <c r="I19" s="54">
        <f t="shared" si="0"/>
        <v>4.6647580645161293</v>
      </c>
      <c r="J19" s="54">
        <f t="shared" si="0"/>
        <v>5.6714916666666664</v>
      </c>
      <c r="K19" s="54">
        <f t="shared" si="0"/>
        <v>4.9444354838709677</v>
      </c>
      <c r="L19" s="54">
        <f t="shared" si="0"/>
        <v>2.8129999999999997</v>
      </c>
      <c r="M19" s="54">
        <f t="shared" si="0"/>
        <v>1.3584677419354838</v>
      </c>
      <c r="N19" s="54">
        <f t="shared" ref="N19" si="1">SUM(B19:M19)</f>
        <v>29.866675945494993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91" s="38" customFormat="1" ht="12" x14ac:dyDescent="0.2">
      <c r="A20" s="38" t="s">
        <v>45</v>
      </c>
      <c r="B20" s="54">
        <f t="shared" ref="B20:N20" si="2">+MIN(B$27:B$34)</f>
        <v>0.42806451612903212</v>
      </c>
      <c r="C20" s="54">
        <f t="shared" si="2"/>
        <v>0.17321428571428579</v>
      </c>
      <c r="D20" s="54">
        <f t="shared" si="2"/>
        <v>0.15129032258064523</v>
      </c>
      <c r="E20" s="54">
        <f t="shared" si="2"/>
        <v>0.18866666666666673</v>
      </c>
      <c r="F20" s="54">
        <f t="shared" si="2"/>
        <v>0.56258064516129036</v>
      </c>
      <c r="G20" s="54">
        <f t="shared" si="2"/>
        <v>2.0870000000000002</v>
      </c>
      <c r="H20" s="54">
        <f t="shared" si="2"/>
        <v>1.6893548387096775</v>
      </c>
      <c r="I20" s="54">
        <f t="shared" si="2"/>
        <v>2.6780645161290324</v>
      </c>
      <c r="J20" s="54">
        <f t="shared" si="2"/>
        <v>3.777333333333333</v>
      </c>
      <c r="K20" s="54">
        <f t="shared" si="2"/>
        <v>3.2638709677419357</v>
      </c>
      <c r="L20" s="54">
        <f t="shared" si="2"/>
        <v>2.1240000000000001</v>
      </c>
      <c r="M20" s="54">
        <f t="shared" si="2"/>
        <v>0.92548387096774198</v>
      </c>
      <c r="N20" s="54">
        <f t="shared" si="2"/>
        <v>19.12418202764977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91" s="38" customFormat="1" ht="12" x14ac:dyDescent="0.2">
      <c r="A21" s="38" t="s">
        <v>46</v>
      </c>
      <c r="B21" s="54">
        <f t="shared" ref="B21:N21" si="3">+MAX(B$27:B$34)</f>
        <v>1.1216129032258066</v>
      </c>
      <c r="C21" s="54">
        <f t="shared" si="3"/>
        <v>0.63714285714285723</v>
      </c>
      <c r="D21" s="54">
        <f t="shared" si="3"/>
        <v>0.24161290322580639</v>
      </c>
      <c r="E21" s="54">
        <f t="shared" si="3"/>
        <v>0.42533333333333345</v>
      </c>
      <c r="F21" s="54">
        <f t="shared" si="3"/>
        <v>2.4338709677419361</v>
      </c>
      <c r="G21" s="54">
        <f t="shared" si="3"/>
        <v>3.5026666666666668</v>
      </c>
      <c r="H21" s="54">
        <f t="shared" si="3"/>
        <v>6.1558064516129036</v>
      </c>
      <c r="I21" s="54">
        <f t="shared" si="3"/>
        <v>6.9293548387096786</v>
      </c>
      <c r="J21" s="54">
        <f t="shared" si="3"/>
        <v>9.5886333333333322</v>
      </c>
      <c r="K21" s="54">
        <f t="shared" si="3"/>
        <v>6.660322580645162</v>
      </c>
      <c r="L21" s="54">
        <f t="shared" si="3"/>
        <v>3.4566666666666657</v>
      </c>
      <c r="M21" s="54">
        <f t="shared" si="3"/>
        <v>1.8596774193548387</v>
      </c>
      <c r="N21" s="54">
        <f t="shared" si="3"/>
        <v>41.873561136712745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91" s="38" customFormat="1" ht="12" x14ac:dyDescent="0.2">
      <c r="A22" s="38" t="s">
        <v>47</v>
      </c>
      <c r="B22" s="54">
        <f t="shared" ref="B22:N22" si="4">+STDEV(B$27:B$34)</f>
        <v>0.36267834131323257</v>
      </c>
      <c r="C22" s="54">
        <f t="shared" si="4"/>
        <v>0.24608999507880439</v>
      </c>
      <c r="D22" s="54">
        <f t="shared" si="4"/>
        <v>3.8023719480733284E-2</v>
      </c>
      <c r="E22" s="54">
        <f t="shared" si="4"/>
        <v>9.9538192930411565E-2</v>
      </c>
      <c r="F22" s="54">
        <f t="shared" si="4"/>
        <v>0.77264114069388712</v>
      </c>
      <c r="G22" s="54">
        <f t="shared" si="4"/>
        <v>0.64236100240239169</v>
      </c>
      <c r="H22" s="54">
        <f t="shared" si="4"/>
        <v>2.1970796607603171</v>
      </c>
      <c r="I22" s="54">
        <f t="shared" si="4"/>
        <v>2.0101684858019095</v>
      </c>
      <c r="J22" s="54">
        <f t="shared" si="4"/>
        <v>2.7320020925341746</v>
      </c>
      <c r="K22" s="54">
        <f t="shared" si="4"/>
        <v>1.563900341623248</v>
      </c>
      <c r="L22" s="54">
        <f t="shared" si="4"/>
        <v>0.67712535083301906</v>
      </c>
      <c r="M22" s="54">
        <f t="shared" si="4"/>
        <v>0.49747767359618672</v>
      </c>
      <c r="N22" s="54">
        <f t="shared" si="4"/>
        <v>10.540713613109453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91" s="38" customFormat="1" ht="12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91" x14ac:dyDescent="0.25">
      <c r="A24" s="3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</row>
    <row r="25" spans="1:91" ht="24.75" customHeight="1" x14ac:dyDescent="0.3">
      <c r="A25" s="39" t="s">
        <v>58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91" s="52" customFormat="1" ht="24" x14ac:dyDescent="0.25">
      <c r="A26" s="50" t="s">
        <v>1</v>
      </c>
      <c r="B26" s="50" t="s">
        <v>31</v>
      </c>
      <c r="C26" s="50" t="s">
        <v>32</v>
      </c>
      <c r="D26" s="50" t="s">
        <v>33</v>
      </c>
      <c r="E26" s="50" t="s">
        <v>34</v>
      </c>
      <c r="F26" s="50" t="s">
        <v>35</v>
      </c>
      <c r="G26" s="50" t="s">
        <v>36</v>
      </c>
      <c r="H26" s="50" t="s">
        <v>37</v>
      </c>
      <c r="I26" s="50" t="s">
        <v>38</v>
      </c>
      <c r="J26" s="50" t="s">
        <v>39</v>
      </c>
      <c r="K26" s="50" t="s">
        <v>40</v>
      </c>
      <c r="L26" s="50" t="s">
        <v>41</v>
      </c>
      <c r="M26" s="50" t="s">
        <v>42</v>
      </c>
      <c r="N26" s="51" t="s">
        <v>49</v>
      </c>
      <c r="O26" s="46"/>
      <c r="P26" s="46"/>
      <c r="Q26" s="46"/>
      <c r="R26" s="51"/>
      <c r="S26" s="51"/>
      <c r="T26" s="51"/>
      <c r="U26" s="51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</row>
    <row r="27" spans="1:91" x14ac:dyDescent="0.25">
      <c r="A27" s="47">
        <v>1970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4"/>
      <c r="R27" s="48"/>
    </row>
    <row r="28" spans="1:91" x14ac:dyDescent="0.25">
      <c r="A28" s="47">
        <v>1971</v>
      </c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  <c r="M28" s="49"/>
      <c r="N28" s="54"/>
      <c r="R28" s="48"/>
    </row>
    <row r="29" spans="1:91" x14ac:dyDescent="0.25">
      <c r="A29" s="47">
        <v>1972</v>
      </c>
      <c r="B29" s="66"/>
      <c r="C29" s="66"/>
      <c r="D29" s="66"/>
      <c r="E29" s="66">
        <v>0.42533333333333345</v>
      </c>
      <c r="F29" s="66">
        <v>1.2619354838709682</v>
      </c>
      <c r="G29" s="66">
        <v>2.9246666666666665</v>
      </c>
      <c r="H29" s="66">
        <v>3.3499999999999992</v>
      </c>
      <c r="I29" s="66">
        <v>3.2993548387096761</v>
      </c>
      <c r="J29" s="66">
        <v>3.777333333333333</v>
      </c>
      <c r="K29" s="66">
        <v>4.041290322580644</v>
      </c>
      <c r="L29" s="66">
        <v>2.3430000000000009</v>
      </c>
      <c r="M29" s="66">
        <v>0.92548387096774198</v>
      </c>
      <c r="N29" s="54">
        <f t="shared" ref="N29:N32" si="5">SUM(B29:M29)</f>
        <v>22.348397849462362</v>
      </c>
      <c r="R29" s="48"/>
    </row>
    <row r="30" spans="1:91" x14ac:dyDescent="0.25">
      <c r="A30" s="47">
        <v>1973</v>
      </c>
      <c r="B30" s="66">
        <v>0.42806451612903212</v>
      </c>
      <c r="C30" s="66">
        <v>0.17321428571428579</v>
      </c>
      <c r="D30" s="66">
        <v>0.18351612903225806</v>
      </c>
      <c r="E30" s="66">
        <v>0.26066666666666666</v>
      </c>
      <c r="F30" s="66">
        <v>1.4809677419354839</v>
      </c>
      <c r="G30" s="66">
        <v>2.0870000000000002</v>
      </c>
      <c r="H30" s="66">
        <v>1.6893548387096775</v>
      </c>
      <c r="I30" s="66">
        <v>2.6780645161290324</v>
      </c>
      <c r="J30" s="66">
        <v>3.8193333333333337</v>
      </c>
      <c r="K30" s="66">
        <v>3.2638709677419357</v>
      </c>
      <c r="L30" s="66">
        <v>2.1240000000000001</v>
      </c>
      <c r="M30" s="66">
        <v>0.93612903225806487</v>
      </c>
      <c r="N30" s="54">
        <f t="shared" si="5"/>
        <v>19.12418202764977</v>
      </c>
      <c r="R30" s="48"/>
    </row>
    <row r="31" spans="1:91" x14ac:dyDescent="0.25">
      <c r="A31" s="47">
        <v>1974</v>
      </c>
      <c r="B31" s="66">
        <v>0.49709677419354831</v>
      </c>
      <c r="C31" s="66">
        <v>0.23964285714285713</v>
      </c>
      <c r="D31" s="66">
        <v>0.15129032258064523</v>
      </c>
      <c r="E31" s="66">
        <v>0.18866666666666673</v>
      </c>
      <c r="F31" s="66">
        <v>0.56258064516129036</v>
      </c>
      <c r="G31" s="66">
        <v>3.3853333333333344</v>
      </c>
      <c r="H31" s="66">
        <v>6.1558064516129036</v>
      </c>
      <c r="I31" s="66">
        <v>5.7522580645161305</v>
      </c>
      <c r="J31" s="66">
        <v>5.5006666666666657</v>
      </c>
      <c r="K31" s="66">
        <v>6.660322580645162</v>
      </c>
      <c r="L31" s="66">
        <v>3.3283333333333327</v>
      </c>
      <c r="M31" s="66">
        <v>1.7125806451612902</v>
      </c>
      <c r="N31" s="54">
        <f t="shared" si="5"/>
        <v>34.134578341013821</v>
      </c>
      <c r="R31" s="48"/>
    </row>
    <row r="32" spans="1:91" x14ac:dyDescent="0.25">
      <c r="A32" s="47">
        <v>1975</v>
      </c>
      <c r="B32" s="66">
        <v>1.0522580645161292</v>
      </c>
      <c r="C32" s="66">
        <v>0.63714285714285723</v>
      </c>
      <c r="D32" s="66">
        <v>0.20612903225806464</v>
      </c>
      <c r="E32" s="66">
        <v>0.27200000000000002</v>
      </c>
      <c r="F32" s="66">
        <v>2.4338709677419361</v>
      </c>
      <c r="G32" s="66">
        <v>3.5026666666666668</v>
      </c>
      <c r="H32" s="66">
        <v>6.1229032258064526</v>
      </c>
      <c r="I32" s="66">
        <v>6.9293548387096786</v>
      </c>
      <c r="J32" s="66">
        <v>9.5886333333333322</v>
      </c>
      <c r="K32" s="66">
        <v>5.8122580645161284</v>
      </c>
      <c r="L32" s="66">
        <v>3.4566666666666657</v>
      </c>
      <c r="M32" s="66">
        <v>1.8596774193548387</v>
      </c>
      <c r="N32" s="54">
        <f t="shared" si="5"/>
        <v>41.873561136712745</v>
      </c>
      <c r="R32" s="48"/>
    </row>
    <row r="33" spans="1:19" s="38" customFormat="1" ht="12" x14ac:dyDescent="0.2">
      <c r="A33" s="47">
        <v>1976</v>
      </c>
      <c r="B33" s="66">
        <v>1.1216129032258066</v>
      </c>
      <c r="C33" s="66">
        <v>0.62275862068965548</v>
      </c>
      <c r="D33" s="66">
        <v>0.24161290322580639</v>
      </c>
      <c r="E33" s="66"/>
      <c r="F33" s="66"/>
      <c r="G33" s="66"/>
      <c r="H33" s="66"/>
      <c r="I33" s="66"/>
      <c r="J33" s="66"/>
      <c r="K33" s="66"/>
      <c r="L33" s="66"/>
      <c r="M33" s="66"/>
      <c r="N33" s="54"/>
      <c r="R33" s="48"/>
      <c r="S33" s="49"/>
    </row>
    <row r="34" spans="1:19" s="38" customFormat="1" ht="6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R34" s="48"/>
    </row>
    <row r="35" spans="1:19" s="38" customFormat="1" ht="12" x14ac:dyDescent="0.2">
      <c r="A35" s="5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9" s="38" customFormat="1" ht="12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9" ht="18.75" x14ac:dyDescent="0.3">
      <c r="A37" s="39" t="s">
        <v>57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9" ht="24" x14ac:dyDescent="0.25">
      <c r="A38" s="50" t="s">
        <v>1</v>
      </c>
      <c r="B38" s="50" t="s">
        <v>31</v>
      </c>
      <c r="C38" s="50" t="s">
        <v>32</v>
      </c>
      <c r="D38" s="50" t="s">
        <v>33</v>
      </c>
      <c r="E38" s="50" t="s">
        <v>34</v>
      </c>
      <c r="F38" s="50" t="s">
        <v>35</v>
      </c>
      <c r="G38" s="50" t="s">
        <v>36</v>
      </c>
      <c r="H38" s="50" t="s">
        <v>37</v>
      </c>
      <c r="I38" s="50" t="s">
        <v>38</v>
      </c>
      <c r="J38" s="50" t="s">
        <v>39</v>
      </c>
      <c r="K38" s="50" t="s">
        <v>40</v>
      </c>
      <c r="L38" s="50" t="s">
        <v>41</v>
      </c>
      <c r="M38" s="50" t="s">
        <v>42</v>
      </c>
      <c r="N38" s="51" t="s">
        <v>49</v>
      </c>
    </row>
    <row r="39" spans="1:19" x14ac:dyDescent="0.25">
      <c r="A39" s="47">
        <v>1970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4"/>
    </row>
    <row r="40" spans="1:19" x14ac:dyDescent="0.25">
      <c r="A40" s="47">
        <v>1971</v>
      </c>
      <c r="B40" s="49"/>
      <c r="C40" s="49"/>
      <c r="D40" s="49"/>
      <c r="E40" s="49"/>
      <c r="F40" s="49"/>
      <c r="G40" s="49"/>
      <c r="H40" s="49"/>
      <c r="I40" s="49"/>
      <c r="J40" s="49"/>
      <c r="K40" s="49"/>
      <c r="L40" s="49"/>
      <c r="M40" s="49"/>
      <c r="N40" s="54"/>
    </row>
    <row r="41" spans="1:19" x14ac:dyDescent="0.25">
      <c r="A41" s="47">
        <v>1972</v>
      </c>
      <c r="B41" s="49"/>
      <c r="C41" s="49"/>
      <c r="D41" s="49"/>
      <c r="E41" s="49">
        <f t="shared" ref="E41:E44" si="6">+(E29*60*60*24*30)/1000000</f>
        <v>1.1024640000000003</v>
      </c>
      <c r="F41" s="49">
        <f t="shared" ref="F41:M41" si="7">+(F29*60*60*24*31)/1000000</f>
        <v>3.3799680000000012</v>
      </c>
      <c r="G41" s="49">
        <f t="shared" ref="G41:G44" si="8">+(G29*60*60*24*30)/1000000</f>
        <v>7.580735999999999</v>
      </c>
      <c r="H41" s="49">
        <f t="shared" si="7"/>
        <v>8.9726399999999966</v>
      </c>
      <c r="I41" s="49">
        <f t="shared" si="7"/>
        <v>8.8369919999999968</v>
      </c>
      <c r="J41" s="49">
        <f t="shared" ref="J41:J44" si="9">+(J29*60*60*24*30)/1000000</f>
        <v>9.7908480000000004</v>
      </c>
      <c r="K41" s="49">
        <f t="shared" si="7"/>
        <v>10.824191999999996</v>
      </c>
      <c r="L41" s="49">
        <f t="shared" ref="L41:L44" si="10">+(L29*60*60*24*30)/1000000</f>
        <v>6.073056000000002</v>
      </c>
      <c r="M41" s="49">
        <f t="shared" si="7"/>
        <v>2.4788160000000001</v>
      </c>
      <c r="N41" s="54">
        <f t="shared" ref="N41:N44" si="11">SUM(B41:M41)</f>
        <v>59.039711999999994</v>
      </c>
    </row>
    <row r="42" spans="1:19" x14ac:dyDescent="0.25">
      <c r="A42" s="47">
        <v>1973</v>
      </c>
      <c r="B42" s="49">
        <f t="shared" ref="B42:D45" si="12">+(B30*60*60*24*31)/1000000</f>
        <v>1.1465279999999998</v>
      </c>
      <c r="C42" s="49">
        <f t="shared" ref="C42:C44" si="13">+(C30*60*60*24*28)/1000000</f>
        <v>0.41904000000000025</v>
      </c>
      <c r="D42" s="49">
        <f t="shared" si="12"/>
        <v>0.49152959999999996</v>
      </c>
      <c r="E42" s="49">
        <f t="shared" si="6"/>
        <v>0.67564800000000003</v>
      </c>
      <c r="F42" s="49">
        <f t="shared" ref="F42:M42" si="14">+(F30*60*60*24*31)/1000000</f>
        <v>3.9666240000000004</v>
      </c>
      <c r="G42" s="49">
        <f t="shared" si="8"/>
        <v>5.409504000000001</v>
      </c>
      <c r="H42" s="49">
        <f t="shared" si="14"/>
        <v>4.5247679999999999</v>
      </c>
      <c r="I42" s="49">
        <f t="shared" si="14"/>
        <v>7.1729280000000006</v>
      </c>
      <c r="J42" s="49">
        <f t="shared" si="9"/>
        <v>9.8997119999999992</v>
      </c>
      <c r="K42" s="49">
        <f t="shared" si="14"/>
        <v>8.7419519999999995</v>
      </c>
      <c r="L42" s="49">
        <f t="shared" si="10"/>
        <v>5.5054080000000001</v>
      </c>
      <c r="M42" s="49">
        <f t="shared" si="14"/>
        <v>2.5073280000000007</v>
      </c>
      <c r="N42" s="54">
        <f t="shared" si="11"/>
        <v>50.460969600000006</v>
      </c>
    </row>
    <row r="43" spans="1:19" x14ac:dyDescent="0.25">
      <c r="A43" s="47">
        <v>1974</v>
      </c>
      <c r="B43" s="49">
        <f t="shared" si="12"/>
        <v>1.3314239999999997</v>
      </c>
      <c r="C43" s="49">
        <f t="shared" si="13"/>
        <v>0.57974400000000004</v>
      </c>
      <c r="D43" s="49">
        <f t="shared" si="12"/>
        <v>0.40521600000000013</v>
      </c>
      <c r="E43" s="49">
        <f t="shared" si="6"/>
        <v>0.48902400000000018</v>
      </c>
      <c r="F43" s="49">
        <f t="shared" ref="F43:M43" si="15">+(F31*60*60*24*31)/1000000</f>
        <v>1.5068159999999999</v>
      </c>
      <c r="G43" s="49">
        <f t="shared" si="8"/>
        <v>8.7747840000000039</v>
      </c>
      <c r="H43" s="49">
        <f t="shared" si="15"/>
        <v>16.487712000000002</v>
      </c>
      <c r="I43" s="49">
        <f t="shared" si="15"/>
        <v>15.406848000000004</v>
      </c>
      <c r="J43" s="49">
        <f t="shared" si="9"/>
        <v>14.257728</v>
      </c>
      <c r="K43" s="49">
        <f t="shared" si="15"/>
        <v>17.839008000000003</v>
      </c>
      <c r="L43" s="49">
        <f t="shared" si="10"/>
        <v>8.6270399999999974</v>
      </c>
      <c r="M43" s="49">
        <f t="shared" si="15"/>
        <v>4.5869759999999999</v>
      </c>
      <c r="N43" s="54">
        <f t="shared" si="11"/>
        <v>90.292320000000018</v>
      </c>
    </row>
    <row r="44" spans="1:19" x14ac:dyDescent="0.25">
      <c r="A44" s="47">
        <v>1975</v>
      </c>
      <c r="B44" s="49">
        <f t="shared" si="12"/>
        <v>2.8183680000000009</v>
      </c>
      <c r="C44" s="49">
        <f t="shared" si="13"/>
        <v>1.5413760000000005</v>
      </c>
      <c r="D44" s="49">
        <f t="shared" si="12"/>
        <v>0.55209600000000048</v>
      </c>
      <c r="E44" s="49">
        <f t="shared" si="6"/>
        <v>0.7050240000000001</v>
      </c>
      <c r="F44" s="49">
        <f t="shared" ref="F44:M44" si="16">+(F32*60*60*24*31)/1000000</f>
        <v>6.518880000000002</v>
      </c>
      <c r="G44" s="49">
        <f t="shared" si="8"/>
        <v>9.0789120000000008</v>
      </c>
      <c r="H44" s="49">
        <f t="shared" si="16"/>
        <v>16.399584000000004</v>
      </c>
      <c r="I44" s="49">
        <f t="shared" si="16"/>
        <v>18.559584000000001</v>
      </c>
      <c r="J44" s="49">
        <f t="shared" si="9"/>
        <v>24.853737600000002</v>
      </c>
      <c r="K44" s="49">
        <f t="shared" si="16"/>
        <v>15.567551999999996</v>
      </c>
      <c r="L44" s="49">
        <f t="shared" si="10"/>
        <v>8.959679999999997</v>
      </c>
      <c r="M44" s="49">
        <f t="shared" si="16"/>
        <v>4.9809599999999996</v>
      </c>
      <c r="N44" s="54">
        <f t="shared" si="11"/>
        <v>110.53575359999999</v>
      </c>
    </row>
    <row r="45" spans="1:19" x14ac:dyDescent="0.25">
      <c r="A45" s="47">
        <v>1976</v>
      </c>
      <c r="B45" s="49">
        <f t="shared" si="12"/>
        <v>3.0041280000000006</v>
      </c>
      <c r="C45" s="49">
        <f>+(C33*60*60*24*29)/1000000</f>
        <v>1.5603840000000009</v>
      </c>
      <c r="D45" s="49">
        <f t="shared" si="12"/>
        <v>0.64713599999999982</v>
      </c>
      <c r="E45" s="49"/>
      <c r="F45" s="49"/>
      <c r="G45" s="49"/>
      <c r="H45" s="49"/>
      <c r="I45" s="49"/>
      <c r="J45" s="49"/>
      <c r="K45" s="49"/>
      <c r="L45" s="49"/>
      <c r="M45" s="49"/>
      <c r="N45" s="54"/>
    </row>
    <row r="46" spans="1:19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9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9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2:14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2:14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2:14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2:14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</row>
  </sheetData>
  <mergeCells count="4">
    <mergeCell ref="A1:N1"/>
    <mergeCell ref="A2:N2"/>
    <mergeCell ref="A3:N3"/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Rating Curve</vt:lpstr>
      <vt:lpstr>DailyData</vt:lpstr>
      <vt:lpstr>DailyPivot</vt:lpstr>
      <vt:lpstr>MonthlyPivot</vt:lpstr>
      <vt:lpstr>Monthly Report</vt:lpstr>
      <vt:lpstr>'Monthly Report'!Print_Titles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2014-03-30T18:05:10Z</cp:lastPrinted>
  <dcterms:created xsi:type="dcterms:W3CDTF">2014-03-13T08:42:17Z</dcterms:created>
  <dcterms:modified xsi:type="dcterms:W3CDTF">2014-08-12T11:58:29Z</dcterms:modified>
</cp:coreProperties>
</file>